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ton\Desktop\"/>
    </mc:Choice>
  </mc:AlternateContent>
  <xr:revisionPtr revIDLastSave="0" documentId="8_{88054BD6-8A70-455E-94B0-CF87283AE5E3}" xr6:coauthVersionLast="46" xr6:coauthVersionMax="46" xr10:uidLastSave="{00000000-0000-0000-0000-000000000000}"/>
  <workbookProtection workbookAlgorithmName="SHA-512" workbookHashValue="S5aB20gR9LboegkSIeWoCu1SNlFjvovk50YMPceBry7i54I9kNQVnPlLo6N2gOOfFqkArpWk9gWwiK9zgiQ+9g==" workbookSaltValue="isbbajrc8faoI2NU13RmNQ==" workbookSpinCount="100000" lockStructure="1"/>
  <bookViews>
    <workbookView xWindow="-120" yWindow="-120" windowWidth="29040" windowHeight="15840" tabRatio="606" activeTab="2" xr2:uid="{00000000-000D-0000-FFFF-FFFF00000000}"/>
  </bookViews>
  <sheets>
    <sheet name="FREE STUFF" sheetId="16" r:id="rId1"/>
    <sheet name="Customers" sheetId="15" r:id="rId2"/>
    <sheet name="January 2021" sheetId="1" r:id="rId3"/>
    <sheet name="February 2021" sheetId="2" r:id="rId4"/>
    <sheet name="March 2021" sheetId="3" r:id="rId5"/>
    <sheet name="April 2021" sheetId="6" r:id="rId6"/>
    <sheet name="May 2021" sheetId="8" r:id="rId7"/>
    <sheet name="June 2021" sheetId="7" r:id="rId8"/>
    <sheet name="July 2021" sheetId="9" r:id="rId9"/>
    <sheet name="August 2021" sheetId="10" r:id="rId10"/>
    <sheet name="September 2021" sheetId="5" r:id="rId11"/>
    <sheet name="October 2021" sheetId="11" r:id="rId12"/>
    <sheet name="November 2021" sheetId="12" r:id="rId13"/>
    <sheet name="December 2021" sheetId="13" r:id="rId14"/>
    <sheet name="Totals 2021" sheetId="14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37" i="12" l="1"/>
  <c r="E37" i="12" s="1"/>
  <c r="G37" i="12" s="1"/>
  <c r="F38" i="12"/>
  <c r="E38" i="12" s="1"/>
  <c r="G38" i="12" s="1"/>
  <c r="F39" i="10"/>
  <c r="E39" i="10" s="1"/>
  <c r="G39" i="10" s="1"/>
  <c r="F39" i="3"/>
  <c r="E39" i="3" s="1"/>
  <c r="G39" i="3" s="1"/>
  <c r="F39" i="1"/>
  <c r="E39" i="1" s="1"/>
  <c r="G39" i="1" s="1"/>
  <c r="D12" i="15" l="1"/>
  <c r="F39" i="13" l="1"/>
  <c r="E39" i="13" s="1"/>
  <c r="G39" i="13" s="1"/>
  <c r="F38" i="13"/>
  <c r="E38" i="13" s="1"/>
  <c r="G38" i="13" s="1"/>
  <c r="F37" i="13"/>
  <c r="E37" i="13" s="1"/>
  <c r="G37" i="13" s="1"/>
  <c r="F36" i="13"/>
  <c r="E36" i="13" s="1"/>
  <c r="G36" i="13" s="1"/>
  <c r="F35" i="13"/>
  <c r="E35" i="13" s="1"/>
  <c r="G35" i="13" s="1"/>
  <c r="F34" i="13"/>
  <c r="E34" i="13" s="1"/>
  <c r="G34" i="13" s="1"/>
  <c r="F33" i="13"/>
  <c r="E33" i="13" s="1"/>
  <c r="G33" i="13" s="1"/>
  <c r="F32" i="13"/>
  <c r="E32" i="13" s="1"/>
  <c r="G32" i="13" s="1"/>
  <c r="F31" i="13"/>
  <c r="E31" i="13" s="1"/>
  <c r="G31" i="13" s="1"/>
  <c r="F30" i="13"/>
  <c r="E30" i="13" s="1"/>
  <c r="G30" i="13" s="1"/>
  <c r="F29" i="13"/>
  <c r="E29" i="13" s="1"/>
  <c r="G29" i="13" s="1"/>
  <c r="F28" i="13"/>
  <c r="E28" i="13" s="1"/>
  <c r="G28" i="13" s="1"/>
  <c r="F27" i="13"/>
  <c r="E27" i="13" s="1"/>
  <c r="G27" i="13" s="1"/>
  <c r="F26" i="13"/>
  <c r="E26" i="13" s="1"/>
  <c r="G26" i="13" s="1"/>
  <c r="F25" i="13"/>
  <c r="E25" i="13" s="1"/>
  <c r="G25" i="13" s="1"/>
  <c r="F24" i="13"/>
  <c r="E24" i="13" s="1"/>
  <c r="G24" i="13" s="1"/>
  <c r="F23" i="13"/>
  <c r="E23" i="13" s="1"/>
  <c r="G23" i="13" s="1"/>
  <c r="F22" i="13"/>
  <c r="E22" i="13" s="1"/>
  <c r="G22" i="13" s="1"/>
  <c r="F21" i="13"/>
  <c r="E21" i="13" s="1"/>
  <c r="G21" i="13" s="1"/>
  <c r="F20" i="13"/>
  <c r="E20" i="13" s="1"/>
  <c r="G20" i="13" s="1"/>
  <c r="F19" i="13"/>
  <c r="E19" i="13" s="1"/>
  <c r="G19" i="13" s="1"/>
  <c r="F18" i="13"/>
  <c r="E18" i="13" s="1"/>
  <c r="G18" i="13" s="1"/>
  <c r="F17" i="13"/>
  <c r="E17" i="13" s="1"/>
  <c r="G17" i="13" s="1"/>
  <c r="F16" i="13"/>
  <c r="E16" i="13" s="1"/>
  <c r="G16" i="13" s="1"/>
  <c r="F15" i="13"/>
  <c r="E15" i="13" s="1"/>
  <c r="G15" i="13" s="1"/>
  <c r="F14" i="13"/>
  <c r="E14" i="13" s="1"/>
  <c r="G14" i="13" s="1"/>
  <c r="F13" i="13"/>
  <c r="E13" i="13" s="1"/>
  <c r="G13" i="13" s="1"/>
  <c r="F12" i="13"/>
  <c r="E12" i="13" s="1"/>
  <c r="G12" i="13" s="1"/>
  <c r="F11" i="13"/>
  <c r="E11" i="13" s="1"/>
  <c r="G11" i="13" s="1"/>
  <c r="F10" i="13"/>
  <c r="E10" i="13" s="1"/>
  <c r="G10" i="13" s="1"/>
  <c r="F9" i="13"/>
  <c r="F40" i="13" s="1"/>
  <c r="C40" i="13" s="1"/>
  <c r="G40" i="13" s="1"/>
  <c r="F36" i="12"/>
  <c r="E36" i="12" s="1"/>
  <c r="G36" i="12" s="1"/>
  <c r="F35" i="12"/>
  <c r="E35" i="12" s="1"/>
  <c r="G35" i="12" s="1"/>
  <c r="F34" i="12"/>
  <c r="E34" i="12"/>
  <c r="G34" i="12" s="1"/>
  <c r="F33" i="12"/>
  <c r="E33" i="12" s="1"/>
  <c r="G33" i="12" s="1"/>
  <c r="F32" i="12"/>
  <c r="E32" i="12" s="1"/>
  <c r="G32" i="12" s="1"/>
  <c r="F31" i="12"/>
  <c r="E31" i="12" s="1"/>
  <c r="G31" i="12" s="1"/>
  <c r="F30" i="12"/>
  <c r="E30" i="12" s="1"/>
  <c r="G30" i="12" s="1"/>
  <c r="F29" i="12"/>
  <c r="E29" i="12" s="1"/>
  <c r="G29" i="12" s="1"/>
  <c r="F28" i="12"/>
  <c r="E28" i="12" s="1"/>
  <c r="G28" i="12" s="1"/>
  <c r="F27" i="12"/>
  <c r="E27" i="12" s="1"/>
  <c r="G27" i="12" s="1"/>
  <c r="F26" i="12"/>
  <c r="E26" i="12" s="1"/>
  <c r="G26" i="12" s="1"/>
  <c r="F25" i="12"/>
  <c r="E25" i="12" s="1"/>
  <c r="G25" i="12" s="1"/>
  <c r="F24" i="12"/>
  <c r="E24" i="12" s="1"/>
  <c r="G24" i="12" s="1"/>
  <c r="F23" i="12"/>
  <c r="E23" i="12" s="1"/>
  <c r="G23" i="12" s="1"/>
  <c r="F22" i="12"/>
  <c r="E22" i="12" s="1"/>
  <c r="G22" i="12" s="1"/>
  <c r="F21" i="12"/>
  <c r="E21" i="12"/>
  <c r="G21" i="12" s="1"/>
  <c r="F20" i="12"/>
  <c r="E20" i="12" s="1"/>
  <c r="G20" i="12" s="1"/>
  <c r="F19" i="12"/>
  <c r="E19" i="12" s="1"/>
  <c r="G19" i="12" s="1"/>
  <c r="F18" i="12"/>
  <c r="E18" i="12"/>
  <c r="G18" i="12" s="1"/>
  <c r="F17" i="12"/>
  <c r="E17" i="12" s="1"/>
  <c r="G17" i="12" s="1"/>
  <c r="F16" i="12"/>
  <c r="E16" i="12" s="1"/>
  <c r="G16" i="12" s="1"/>
  <c r="F15" i="12"/>
  <c r="E15" i="12" s="1"/>
  <c r="G15" i="12" s="1"/>
  <c r="F14" i="12"/>
  <c r="E14" i="12" s="1"/>
  <c r="G14" i="12" s="1"/>
  <c r="F13" i="12"/>
  <c r="E13" i="12" s="1"/>
  <c r="G13" i="12" s="1"/>
  <c r="F12" i="12"/>
  <c r="E12" i="12" s="1"/>
  <c r="G12" i="12" s="1"/>
  <c r="F11" i="12"/>
  <c r="E11" i="12" s="1"/>
  <c r="G11" i="12" s="1"/>
  <c r="F10" i="12"/>
  <c r="E10" i="12" s="1"/>
  <c r="G10" i="12" s="1"/>
  <c r="F9" i="12"/>
  <c r="F39" i="11"/>
  <c r="E39" i="11" s="1"/>
  <c r="G39" i="11" s="1"/>
  <c r="F38" i="11"/>
  <c r="E38" i="11" s="1"/>
  <c r="G38" i="11" s="1"/>
  <c r="F37" i="11"/>
  <c r="E37" i="11" s="1"/>
  <c r="G37" i="11" s="1"/>
  <c r="F36" i="11"/>
  <c r="E36" i="11" s="1"/>
  <c r="G36" i="11" s="1"/>
  <c r="F35" i="11"/>
  <c r="E35" i="11" s="1"/>
  <c r="G35" i="11" s="1"/>
  <c r="F34" i="11"/>
  <c r="E34" i="11"/>
  <c r="G34" i="11" s="1"/>
  <c r="F33" i="11"/>
  <c r="E33" i="11" s="1"/>
  <c r="G33" i="11" s="1"/>
  <c r="F32" i="11"/>
  <c r="E32" i="11" s="1"/>
  <c r="G32" i="11" s="1"/>
  <c r="F31" i="11"/>
  <c r="E31" i="11" s="1"/>
  <c r="G31" i="11" s="1"/>
  <c r="F30" i="11"/>
  <c r="E30" i="11" s="1"/>
  <c r="G30" i="11" s="1"/>
  <c r="F29" i="11"/>
  <c r="E29" i="11"/>
  <c r="G29" i="11" s="1"/>
  <c r="F28" i="11"/>
  <c r="E28" i="11" s="1"/>
  <c r="G28" i="11" s="1"/>
  <c r="F27" i="11"/>
  <c r="E27" i="11" s="1"/>
  <c r="G27" i="11" s="1"/>
  <c r="F26" i="11"/>
  <c r="E26" i="11"/>
  <c r="G26" i="11" s="1"/>
  <c r="F25" i="11"/>
  <c r="E25" i="11" s="1"/>
  <c r="G25" i="11" s="1"/>
  <c r="F24" i="11"/>
  <c r="E24" i="11" s="1"/>
  <c r="G24" i="11" s="1"/>
  <c r="F23" i="11"/>
  <c r="E23" i="11" s="1"/>
  <c r="G23" i="11" s="1"/>
  <c r="F22" i="11"/>
  <c r="E22" i="11" s="1"/>
  <c r="G22" i="11" s="1"/>
  <c r="F21" i="11"/>
  <c r="E21" i="11"/>
  <c r="G21" i="11" s="1"/>
  <c r="F20" i="11"/>
  <c r="E20" i="11" s="1"/>
  <c r="G20" i="11" s="1"/>
  <c r="F19" i="11"/>
  <c r="E19" i="11" s="1"/>
  <c r="G19" i="11" s="1"/>
  <c r="F18" i="11"/>
  <c r="E18" i="11"/>
  <c r="G18" i="11" s="1"/>
  <c r="F17" i="11"/>
  <c r="E17" i="11" s="1"/>
  <c r="G17" i="11" s="1"/>
  <c r="F16" i="11"/>
  <c r="E16" i="11" s="1"/>
  <c r="G16" i="11" s="1"/>
  <c r="F15" i="11"/>
  <c r="E15" i="11" s="1"/>
  <c r="G15" i="11" s="1"/>
  <c r="F14" i="11"/>
  <c r="E14" i="11" s="1"/>
  <c r="G14" i="11" s="1"/>
  <c r="F13" i="11"/>
  <c r="E13" i="11"/>
  <c r="G13" i="11" s="1"/>
  <c r="F12" i="11"/>
  <c r="E12" i="11" s="1"/>
  <c r="G12" i="11" s="1"/>
  <c r="F11" i="11"/>
  <c r="E11" i="11" s="1"/>
  <c r="G11" i="11" s="1"/>
  <c r="F10" i="11"/>
  <c r="E10" i="11"/>
  <c r="G10" i="11" s="1"/>
  <c r="F9" i="11"/>
  <c r="E9" i="11" s="1"/>
  <c r="G9" i="11" s="1"/>
  <c r="F38" i="5"/>
  <c r="E38" i="5" s="1"/>
  <c r="G38" i="5" s="1"/>
  <c r="F37" i="5"/>
  <c r="E37" i="5" s="1"/>
  <c r="G37" i="5" s="1"/>
  <c r="F36" i="5"/>
  <c r="E36" i="5" s="1"/>
  <c r="G36" i="5" s="1"/>
  <c r="F35" i="5"/>
  <c r="E35" i="5" s="1"/>
  <c r="G35" i="5" s="1"/>
  <c r="F34" i="5"/>
  <c r="E34" i="5" s="1"/>
  <c r="G34" i="5" s="1"/>
  <c r="F33" i="5"/>
  <c r="E33" i="5" s="1"/>
  <c r="G33" i="5" s="1"/>
  <c r="F32" i="5"/>
  <c r="E32" i="5" s="1"/>
  <c r="G32" i="5" s="1"/>
  <c r="F31" i="5"/>
  <c r="E31" i="5" s="1"/>
  <c r="G31" i="5" s="1"/>
  <c r="F30" i="5"/>
  <c r="E30" i="5" s="1"/>
  <c r="G30" i="5" s="1"/>
  <c r="F29" i="5"/>
  <c r="E29" i="5" s="1"/>
  <c r="G29" i="5" s="1"/>
  <c r="F28" i="5"/>
  <c r="E28" i="5" s="1"/>
  <c r="G28" i="5" s="1"/>
  <c r="F27" i="5"/>
  <c r="E27" i="5" s="1"/>
  <c r="G27" i="5" s="1"/>
  <c r="F26" i="5"/>
  <c r="E26" i="5" s="1"/>
  <c r="G26" i="5" s="1"/>
  <c r="F25" i="5"/>
  <c r="E25" i="5"/>
  <c r="G25" i="5" s="1"/>
  <c r="F24" i="5"/>
  <c r="E24" i="5" s="1"/>
  <c r="G24" i="5" s="1"/>
  <c r="F23" i="5"/>
  <c r="E23" i="5" s="1"/>
  <c r="G23" i="5" s="1"/>
  <c r="F22" i="5"/>
  <c r="E22" i="5"/>
  <c r="G22" i="5" s="1"/>
  <c r="F21" i="5"/>
  <c r="E21" i="5" s="1"/>
  <c r="G21" i="5" s="1"/>
  <c r="F20" i="5"/>
  <c r="E20" i="5" s="1"/>
  <c r="G20" i="5" s="1"/>
  <c r="F19" i="5"/>
  <c r="E19" i="5" s="1"/>
  <c r="G19" i="5" s="1"/>
  <c r="F18" i="5"/>
  <c r="E18" i="5" s="1"/>
  <c r="G18" i="5" s="1"/>
  <c r="F17" i="5"/>
  <c r="E17" i="5"/>
  <c r="G17" i="5" s="1"/>
  <c r="F16" i="5"/>
  <c r="E16" i="5" s="1"/>
  <c r="G16" i="5" s="1"/>
  <c r="F15" i="5"/>
  <c r="E15" i="5" s="1"/>
  <c r="G15" i="5" s="1"/>
  <c r="F14" i="5"/>
  <c r="E14" i="5"/>
  <c r="G14" i="5" s="1"/>
  <c r="F13" i="5"/>
  <c r="E13" i="5" s="1"/>
  <c r="G13" i="5" s="1"/>
  <c r="F12" i="5"/>
  <c r="E12" i="5" s="1"/>
  <c r="G12" i="5" s="1"/>
  <c r="F11" i="5"/>
  <c r="E11" i="5" s="1"/>
  <c r="G11" i="5" s="1"/>
  <c r="F10" i="5"/>
  <c r="E10" i="5" s="1"/>
  <c r="G10" i="5" s="1"/>
  <c r="F9" i="5"/>
  <c r="E9" i="5"/>
  <c r="G9" i="5" s="1"/>
  <c r="F38" i="10"/>
  <c r="E38" i="10" s="1"/>
  <c r="G38" i="10" s="1"/>
  <c r="F37" i="10"/>
  <c r="E37" i="10" s="1"/>
  <c r="G37" i="10" s="1"/>
  <c r="F36" i="10"/>
  <c r="E36" i="10" s="1"/>
  <c r="G36" i="10" s="1"/>
  <c r="F35" i="10"/>
  <c r="E35" i="10" s="1"/>
  <c r="G35" i="10" s="1"/>
  <c r="F34" i="10"/>
  <c r="E34" i="10" s="1"/>
  <c r="G34" i="10" s="1"/>
  <c r="F33" i="10"/>
  <c r="E33" i="10" s="1"/>
  <c r="G33" i="10" s="1"/>
  <c r="F32" i="10"/>
  <c r="E32" i="10" s="1"/>
  <c r="G32" i="10" s="1"/>
  <c r="F31" i="10"/>
  <c r="E31" i="10" s="1"/>
  <c r="G31" i="10" s="1"/>
  <c r="F30" i="10"/>
  <c r="E30" i="10" s="1"/>
  <c r="G30" i="10" s="1"/>
  <c r="F29" i="10"/>
  <c r="E29" i="10" s="1"/>
  <c r="G29" i="10" s="1"/>
  <c r="F28" i="10"/>
  <c r="E28" i="10" s="1"/>
  <c r="G28" i="10" s="1"/>
  <c r="F27" i="10"/>
  <c r="E27" i="10" s="1"/>
  <c r="G27" i="10" s="1"/>
  <c r="F26" i="10"/>
  <c r="E26" i="10" s="1"/>
  <c r="G26" i="10" s="1"/>
  <c r="F25" i="10"/>
  <c r="E25" i="10" s="1"/>
  <c r="G25" i="10" s="1"/>
  <c r="F24" i="10"/>
  <c r="E24" i="10" s="1"/>
  <c r="G24" i="10" s="1"/>
  <c r="F23" i="10"/>
  <c r="E23" i="10" s="1"/>
  <c r="G23" i="10" s="1"/>
  <c r="F22" i="10"/>
  <c r="E22" i="10" s="1"/>
  <c r="G22" i="10" s="1"/>
  <c r="F21" i="10"/>
  <c r="E21" i="10" s="1"/>
  <c r="G21" i="10" s="1"/>
  <c r="F20" i="10"/>
  <c r="E20" i="10" s="1"/>
  <c r="G20" i="10" s="1"/>
  <c r="F19" i="10"/>
  <c r="E19" i="10" s="1"/>
  <c r="G19" i="10" s="1"/>
  <c r="F18" i="10"/>
  <c r="E18" i="10" s="1"/>
  <c r="G18" i="10" s="1"/>
  <c r="F17" i="10"/>
  <c r="E17" i="10" s="1"/>
  <c r="G17" i="10" s="1"/>
  <c r="F16" i="10"/>
  <c r="E16" i="10" s="1"/>
  <c r="G16" i="10" s="1"/>
  <c r="F15" i="10"/>
  <c r="E15" i="10" s="1"/>
  <c r="G15" i="10" s="1"/>
  <c r="F14" i="10"/>
  <c r="E14" i="10" s="1"/>
  <c r="G14" i="10" s="1"/>
  <c r="F13" i="10"/>
  <c r="E13" i="10" s="1"/>
  <c r="G13" i="10" s="1"/>
  <c r="F12" i="10"/>
  <c r="E12" i="10" s="1"/>
  <c r="G12" i="10" s="1"/>
  <c r="F11" i="10"/>
  <c r="E11" i="10" s="1"/>
  <c r="G11" i="10" s="1"/>
  <c r="F10" i="10"/>
  <c r="E10" i="10" s="1"/>
  <c r="G10" i="10" s="1"/>
  <c r="F9" i="10"/>
  <c r="E9" i="10" s="1"/>
  <c r="G9" i="10" s="1"/>
  <c r="F39" i="9"/>
  <c r="E39" i="9" s="1"/>
  <c r="G39" i="9" s="1"/>
  <c r="F38" i="9"/>
  <c r="E38" i="9" s="1"/>
  <c r="G38" i="9" s="1"/>
  <c r="F37" i="9"/>
  <c r="E37" i="9"/>
  <c r="G37" i="9" s="1"/>
  <c r="F36" i="9"/>
  <c r="E36" i="9" s="1"/>
  <c r="G36" i="9" s="1"/>
  <c r="F35" i="9"/>
  <c r="E35" i="9" s="1"/>
  <c r="G35" i="9" s="1"/>
  <c r="F34" i="9"/>
  <c r="E34" i="9"/>
  <c r="G34" i="9" s="1"/>
  <c r="F33" i="9"/>
  <c r="E33" i="9" s="1"/>
  <c r="G33" i="9" s="1"/>
  <c r="F32" i="9"/>
  <c r="E32" i="9" s="1"/>
  <c r="G32" i="9" s="1"/>
  <c r="F31" i="9"/>
  <c r="E31" i="9" s="1"/>
  <c r="G31" i="9" s="1"/>
  <c r="F30" i="9"/>
  <c r="E30" i="9" s="1"/>
  <c r="G30" i="9" s="1"/>
  <c r="F29" i="9"/>
  <c r="E29" i="9" s="1"/>
  <c r="G29" i="9" s="1"/>
  <c r="F28" i="9"/>
  <c r="E28" i="9" s="1"/>
  <c r="G28" i="9" s="1"/>
  <c r="F27" i="9"/>
  <c r="E27" i="9" s="1"/>
  <c r="G27" i="9" s="1"/>
  <c r="F26" i="9"/>
  <c r="E26" i="9" s="1"/>
  <c r="G26" i="9" s="1"/>
  <c r="F25" i="9"/>
  <c r="E25" i="9" s="1"/>
  <c r="G25" i="9" s="1"/>
  <c r="F24" i="9"/>
  <c r="E24" i="9" s="1"/>
  <c r="G24" i="9" s="1"/>
  <c r="F23" i="9"/>
  <c r="E23" i="9" s="1"/>
  <c r="G23" i="9" s="1"/>
  <c r="F22" i="9"/>
  <c r="E22" i="9" s="1"/>
  <c r="G22" i="9" s="1"/>
  <c r="F21" i="9"/>
  <c r="E21" i="9"/>
  <c r="G21" i="9" s="1"/>
  <c r="F20" i="9"/>
  <c r="E20" i="9" s="1"/>
  <c r="G20" i="9" s="1"/>
  <c r="F19" i="9"/>
  <c r="E19" i="9" s="1"/>
  <c r="G19" i="9" s="1"/>
  <c r="F18" i="9"/>
  <c r="E18" i="9"/>
  <c r="G18" i="9" s="1"/>
  <c r="F17" i="9"/>
  <c r="E17" i="9" s="1"/>
  <c r="G17" i="9" s="1"/>
  <c r="F16" i="9"/>
  <c r="E16" i="9" s="1"/>
  <c r="G16" i="9" s="1"/>
  <c r="F15" i="9"/>
  <c r="E15" i="9" s="1"/>
  <c r="G15" i="9" s="1"/>
  <c r="F14" i="9"/>
  <c r="E14" i="9" s="1"/>
  <c r="G14" i="9" s="1"/>
  <c r="F13" i="9"/>
  <c r="E13" i="9" s="1"/>
  <c r="G13" i="9" s="1"/>
  <c r="F12" i="9"/>
  <c r="E12" i="9" s="1"/>
  <c r="G12" i="9" s="1"/>
  <c r="F11" i="9"/>
  <c r="F10" i="9"/>
  <c r="E10" i="9" s="1"/>
  <c r="G10" i="9" s="1"/>
  <c r="F9" i="9"/>
  <c r="E9" i="9" s="1"/>
  <c r="G9" i="9" s="1"/>
  <c r="F38" i="7"/>
  <c r="E38" i="7" s="1"/>
  <c r="G38" i="7" s="1"/>
  <c r="F37" i="7"/>
  <c r="E37" i="7" s="1"/>
  <c r="G37" i="7" s="1"/>
  <c r="F36" i="7"/>
  <c r="E36" i="7" s="1"/>
  <c r="G36" i="7" s="1"/>
  <c r="F35" i="7"/>
  <c r="E35" i="7" s="1"/>
  <c r="G35" i="7" s="1"/>
  <c r="F34" i="7"/>
  <c r="E34" i="7" s="1"/>
  <c r="G34" i="7" s="1"/>
  <c r="F33" i="7"/>
  <c r="E33" i="7" s="1"/>
  <c r="G33" i="7" s="1"/>
  <c r="F32" i="7"/>
  <c r="E32" i="7"/>
  <c r="G32" i="7" s="1"/>
  <c r="F31" i="7"/>
  <c r="E31" i="7" s="1"/>
  <c r="G31" i="7" s="1"/>
  <c r="F30" i="7"/>
  <c r="E30" i="7" s="1"/>
  <c r="G30" i="7" s="1"/>
  <c r="F29" i="7"/>
  <c r="E29" i="7" s="1"/>
  <c r="G29" i="7" s="1"/>
  <c r="F28" i="7"/>
  <c r="E28" i="7" s="1"/>
  <c r="G28" i="7" s="1"/>
  <c r="F27" i="7"/>
  <c r="E27" i="7" s="1"/>
  <c r="G27" i="7" s="1"/>
  <c r="F26" i="7"/>
  <c r="E26" i="7" s="1"/>
  <c r="G26" i="7" s="1"/>
  <c r="F25" i="7"/>
  <c r="E25" i="7" s="1"/>
  <c r="G25" i="7" s="1"/>
  <c r="F24" i="7"/>
  <c r="E24" i="7" s="1"/>
  <c r="G24" i="7" s="1"/>
  <c r="F23" i="7"/>
  <c r="E23" i="7" s="1"/>
  <c r="G23" i="7" s="1"/>
  <c r="F22" i="7"/>
  <c r="E22" i="7" s="1"/>
  <c r="G22" i="7" s="1"/>
  <c r="F21" i="7"/>
  <c r="E21" i="7" s="1"/>
  <c r="G21" i="7" s="1"/>
  <c r="F20" i="7"/>
  <c r="E20" i="7"/>
  <c r="G20" i="7" s="1"/>
  <c r="F19" i="7"/>
  <c r="E19" i="7" s="1"/>
  <c r="G19" i="7" s="1"/>
  <c r="F18" i="7"/>
  <c r="E18" i="7" s="1"/>
  <c r="G18" i="7" s="1"/>
  <c r="F17" i="7"/>
  <c r="E17" i="7" s="1"/>
  <c r="G17" i="7" s="1"/>
  <c r="F16" i="7"/>
  <c r="E16" i="7" s="1"/>
  <c r="G16" i="7" s="1"/>
  <c r="F15" i="7"/>
  <c r="E15" i="7" s="1"/>
  <c r="G15" i="7" s="1"/>
  <c r="F14" i="7"/>
  <c r="E14" i="7" s="1"/>
  <c r="G14" i="7" s="1"/>
  <c r="F13" i="7"/>
  <c r="E13" i="7" s="1"/>
  <c r="G13" i="7" s="1"/>
  <c r="F12" i="7"/>
  <c r="E12" i="7"/>
  <c r="G12" i="7" s="1"/>
  <c r="F11" i="7"/>
  <c r="E11" i="7" s="1"/>
  <c r="G11" i="7" s="1"/>
  <c r="F10" i="7"/>
  <c r="E10" i="7" s="1"/>
  <c r="G10" i="7" s="1"/>
  <c r="F9" i="7"/>
  <c r="F39" i="8"/>
  <c r="E39" i="8" s="1"/>
  <c r="G39" i="8" s="1"/>
  <c r="F38" i="8"/>
  <c r="E38" i="8" s="1"/>
  <c r="G38" i="8" s="1"/>
  <c r="F37" i="8"/>
  <c r="E37" i="8" s="1"/>
  <c r="G37" i="8" s="1"/>
  <c r="F36" i="8"/>
  <c r="E36" i="8" s="1"/>
  <c r="G36" i="8" s="1"/>
  <c r="F35" i="8"/>
  <c r="E35" i="8" s="1"/>
  <c r="G35" i="8" s="1"/>
  <c r="F34" i="8"/>
  <c r="E34" i="8" s="1"/>
  <c r="G34" i="8" s="1"/>
  <c r="F33" i="8"/>
  <c r="E33" i="8" s="1"/>
  <c r="G33" i="8" s="1"/>
  <c r="F32" i="8"/>
  <c r="E32" i="8" s="1"/>
  <c r="G32" i="8" s="1"/>
  <c r="F31" i="8"/>
  <c r="E31" i="8" s="1"/>
  <c r="G31" i="8" s="1"/>
  <c r="F30" i="8"/>
  <c r="E30" i="8" s="1"/>
  <c r="G30" i="8" s="1"/>
  <c r="F29" i="8"/>
  <c r="E29" i="8" s="1"/>
  <c r="G29" i="8" s="1"/>
  <c r="F28" i="8"/>
  <c r="E28" i="8" s="1"/>
  <c r="G28" i="8" s="1"/>
  <c r="F27" i="8"/>
  <c r="E27" i="8" s="1"/>
  <c r="G27" i="8" s="1"/>
  <c r="F26" i="8"/>
  <c r="E26" i="8" s="1"/>
  <c r="G26" i="8" s="1"/>
  <c r="F25" i="8"/>
  <c r="E25" i="8" s="1"/>
  <c r="G25" i="8" s="1"/>
  <c r="F24" i="8"/>
  <c r="E24" i="8" s="1"/>
  <c r="G24" i="8" s="1"/>
  <c r="F23" i="8"/>
  <c r="E23" i="8" s="1"/>
  <c r="G23" i="8" s="1"/>
  <c r="F22" i="8"/>
  <c r="E22" i="8" s="1"/>
  <c r="G22" i="8" s="1"/>
  <c r="F21" i="8"/>
  <c r="E21" i="8" s="1"/>
  <c r="G21" i="8" s="1"/>
  <c r="F20" i="8"/>
  <c r="E20" i="8"/>
  <c r="G20" i="8" s="1"/>
  <c r="F19" i="8"/>
  <c r="E19" i="8" s="1"/>
  <c r="G19" i="8" s="1"/>
  <c r="F18" i="8"/>
  <c r="E18" i="8" s="1"/>
  <c r="G18" i="8" s="1"/>
  <c r="F17" i="8"/>
  <c r="E17" i="8" s="1"/>
  <c r="G17" i="8" s="1"/>
  <c r="F16" i="8"/>
  <c r="E16" i="8" s="1"/>
  <c r="G16" i="8" s="1"/>
  <c r="F15" i="8"/>
  <c r="E15" i="8" s="1"/>
  <c r="G15" i="8" s="1"/>
  <c r="F14" i="8"/>
  <c r="E14" i="8" s="1"/>
  <c r="G14" i="8" s="1"/>
  <c r="F13" i="8"/>
  <c r="E13" i="8" s="1"/>
  <c r="G13" i="8" s="1"/>
  <c r="F12" i="8"/>
  <c r="E12" i="8"/>
  <c r="G12" i="8" s="1"/>
  <c r="F11" i="8"/>
  <c r="E11" i="8" s="1"/>
  <c r="G11" i="8" s="1"/>
  <c r="F10" i="8"/>
  <c r="E10" i="8" s="1"/>
  <c r="G10" i="8" s="1"/>
  <c r="F9" i="8"/>
  <c r="E9" i="8" s="1"/>
  <c r="G9" i="8" s="1"/>
  <c r="F38" i="6"/>
  <c r="E38" i="6" s="1"/>
  <c r="G38" i="6" s="1"/>
  <c r="F37" i="6"/>
  <c r="E37" i="6" s="1"/>
  <c r="G37" i="6" s="1"/>
  <c r="F36" i="6"/>
  <c r="E36" i="6" s="1"/>
  <c r="G36" i="6" s="1"/>
  <c r="F35" i="6"/>
  <c r="E35" i="6"/>
  <c r="G35" i="6" s="1"/>
  <c r="F34" i="6"/>
  <c r="E34" i="6" s="1"/>
  <c r="G34" i="6" s="1"/>
  <c r="F33" i="6"/>
  <c r="E33" i="6" s="1"/>
  <c r="G33" i="6" s="1"/>
  <c r="F32" i="6"/>
  <c r="E32" i="6"/>
  <c r="G32" i="6" s="1"/>
  <c r="F31" i="6"/>
  <c r="E31" i="6" s="1"/>
  <c r="G31" i="6" s="1"/>
  <c r="F30" i="6"/>
  <c r="E30" i="6" s="1"/>
  <c r="G30" i="6" s="1"/>
  <c r="F29" i="6"/>
  <c r="E29" i="6"/>
  <c r="G29" i="6" s="1"/>
  <c r="F28" i="6"/>
  <c r="E28" i="6" s="1"/>
  <c r="G28" i="6" s="1"/>
  <c r="F27" i="6"/>
  <c r="E27" i="6" s="1"/>
  <c r="G27" i="6" s="1"/>
  <c r="F26" i="6"/>
  <c r="E26" i="6" s="1"/>
  <c r="G26" i="6" s="1"/>
  <c r="F25" i="6"/>
  <c r="E25" i="6" s="1"/>
  <c r="G25" i="6" s="1"/>
  <c r="F24" i="6"/>
  <c r="E24" i="6" s="1"/>
  <c r="G24" i="6" s="1"/>
  <c r="F23" i="6"/>
  <c r="E23" i="6" s="1"/>
  <c r="G23" i="6" s="1"/>
  <c r="F22" i="6"/>
  <c r="E22" i="6" s="1"/>
  <c r="G22" i="6" s="1"/>
  <c r="F21" i="6"/>
  <c r="E21" i="6" s="1"/>
  <c r="G21" i="6" s="1"/>
  <c r="F20" i="6"/>
  <c r="E20" i="6" s="1"/>
  <c r="G20" i="6" s="1"/>
  <c r="F19" i="6"/>
  <c r="E19" i="6"/>
  <c r="G19" i="6" s="1"/>
  <c r="F18" i="6"/>
  <c r="E18" i="6" s="1"/>
  <c r="G18" i="6" s="1"/>
  <c r="F17" i="6"/>
  <c r="E17" i="6" s="1"/>
  <c r="G17" i="6" s="1"/>
  <c r="F16" i="6"/>
  <c r="E16" i="6" s="1"/>
  <c r="G16" i="6" s="1"/>
  <c r="F15" i="6"/>
  <c r="E15" i="6" s="1"/>
  <c r="G15" i="6" s="1"/>
  <c r="F14" i="6"/>
  <c r="E14" i="6" s="1"/>
  <c r="G14" i="6" s="1"/>
  <c r="F13" i="6"/>
  <c r="E13" i="6" s="1"/>
  <c r="G13" i="6" s="1"/>
  <c r="F12" i="6"/>
  <c r="E12" i="6" s="1"/>
  <c r="G12" i="6" s="1"/>
  <c r="F11" i="6"/>
  <c r="E11" i="6"/>
  <c r="G11" i="6" s="1"/>
  <c r="F10" i="6"/>
  <c r="E10" i="6" s="1"/>
  <c r="G10" i="6" s="1"/>
  <c r="F9" i="6"/>
  <c r="E9" i="6" s="1"/>
  <c r="G9" i="6" s="1"/>
  <c r="F10" i="3"/>
  <c r="E10" i="3" s="1"/>
  <c r="G10" i="3" s="1"/>
  <c r="F11" i="3"/>
  <c r="E11" i="3" s="1"/>
  <c r="G11" i="3" s="1"/>
  <c r="F12" i="3"/>
  <c r="E12" i="3" s="1"/>
  <c r="G12" i="3" s="1"/>
  <c r="F13" i="3"/>
  <c r="E13" i="3" s="1"/>
  <c r="G13" i="3" s="1"/>
  <c r="F14" i="3"/>
  <c r="F15" i="3"/>
  <c r="F16" i="3"/>
  <c r="E16" i="3" s="1"/>
  <c r="G16" i="3" s="1"/>
  <c r="F17" i="3"/>
  <c r="E17" i="3" s="1"/>
  <c r="G17" i="3" s="1"/>
  <c r="F18" i="3"/>
  <c r="E18" i="3" s="1"/>
  <c r="G18" i="3" s="1"/>
  <c r="F19" i="3"/>
  <c r="E19" i="3" s="1"/>
  <c r="G19" i="3" s="1"/>
  <c r="F20" i="3"/>
  <c r="E20" i="3" s="1"/>
  <c r="G20" i="3" s="1"/>
  <c r="F21" i="3"/>
  <c r="E21" i="3" s="1"/>
  <c r="G21" i="3" s="1"/>
  <c r="F22" i="3"/>
  <c r="F23" i="3"/>
  <c r="F24" i="3"/>
  <c r="E24" i="3" s="1"/>
  <c r="G24" i="3" s="1"/>
  <c r="F25" i="3"/>
  <c r="E25" i="3" s="1"/>
  <c r="G25" i="3" s="1"/>
  <c r="F26" i="3"/>
  <c r="E26" i="3" s="1"/>
  <c r="G26" i="3" s="1"/>
  <c r="F27" i="3"/>
  <c r="E27" i="3" s="1"/>
  <c r="G27" i="3" s="1"/>
  <c r="F28" i="3"/>
  <c r="E28" i="3" s="1"/>
  <c r="G28" i="3" s="1"/>
  <c r="F29" i="3"/>
  <c r="E29" i="3" s="1"/>
  <c r="G29" i="3" s="1"/>
  <c r="F30" i="3"/>
  <c r="F31" i="3"/>
  <c r="F32" i="3"/>
  <c r="E32" i="3" s="1"/>
  <c r="G32" i="3" s="1"/>
  <c r="F33" i="3"/>
  <c r="E33" i="3" s="1"/>
  <c r="G33" i="3" s="1"/>
  <c r="F34" i="3"/>
  <c r="E34" i="3" s="1"/>
  <c r="G34" i="3" s="1"/>
  <c r="F35" i="3"/>
  <c r="E35" i="3" s="1"/>
  <c r="G35" i="3" s="1"/>
  <c r="F36" i="3"/>
  <c r="E36" i="3" s="1"/>
  <c r="G36" i="3" s="1"/>
  <c r="F37" i="3"/>
  <c r="E37" i="3" s="1"/>
  <c r="G37" i="3" s="1"/>
  <c r="F38" i="3"/>
  <c r="F9" i="3"/>
  <c r="E14" i="3"/>
  <c r="G14" i="3" s="1"/>
  <c r="E15" i="3"/>
  <c r="G15" i="3" s="1"/>
  <c r="E22" i="3"/>
  <c r="G22" i="3" s="1"/>
  <c r="E23" i="3"/>
  <c r="G23" i="3" s="1"/>
  <c r="E30" i="3"/>
  <c r="G30" i="3" s="1"/>
  <c r="E31" i="3"/>
  <c r="G31" i="3" s="1"/>
  <c r="E38" i="3"/>
  <c r="G38" i="3" s="1"/>
  <c r="E9" i="3"/>
  <c r="G9" i="3" s="1"/>
  <c r="F10" i="2"/>
  <c r="E10" i="2" s="1"/>
  <c r="G10" i="2" s="1"/>
  <c r="F11" i="2"/>
  <c r="E11" i="2" s="1"/>
  <c r="G11" i="2" s="1"/>
  <c r="F12" i="2"/>
  <c r="F13" i="2"/>
  <c r="E13" i="2" s="1"/>
  <c r="G13" i="2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12" i="2"/>
  <c r="G12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F9" i="2"/>
  <c r="F40" i="2" s="1"/>
  <c r="F11" i="1"/>
  <c r="E11" i="1" s="1"/>
  <c r="G11" i="1" s="1"/>
  <c r="F12" i="1"/>
  <c r="E12" i="1" s="1"/>
  <c r="G12" i="1" s="1"/>
  <c r="F13" i="1"/>
  <c r="E13" i="1" s="1"/>
  <c r="G13" i="1" s="1"/>
  <c r="F14" i="1"/>
  <c r="E14" i="1" s="1"/>
  <c r="G14" i="1" s="1"/>
  <c r="F15" i="1"/>
  <c r="E15" i="1" s="1"/>
  <c r="G15" i="1" s="1"/>
  <c r="F16" i="1"/>
  <c r="E16" i="1" s="1"/>
  <c r="G16" i="1" s="1"/>
  <c r="F17" i="1"/>
  <c r="F18" i="1"/>
  <c r="E18" i="1" s="1"/>
  <c r="G18" i="1" s="1"/>
  <c r="F19" i="1"/>
  <c r="F20" i="1"/>
  <c r="F21" i="1"/>
  <c r="F22" i="1"/>
  <c r="E22" i="1" s="1"/>
  <c r="G22" i="1" s="1"/>
  <c r="F23" i="1"/>
  <c r="E23" i="1" s="1"/>
  <c r="G23" i="1" s="1"/>
  <c r="F24" i="1"/>
  <c r="E24" i="1" s="1"/>
  <c r="G24" i="1" s="1"/>
  <c r="F25" i="1"/>
  <c r="E25" i="1" s="1"/>
  <c r="G25" i="1" s="1"/>
  <c r="F26" i="1"/>
  <c r="E26" i="1" s="1"/>
  <c r="G26" i="1" s="1"/>
  <c r="F27" i="1"/>
  <c r="F28" i="1"/>
  <c r="E28" i="1" s="1"/>
  <c r="G28" i="1" s="1"/>
  <c r="F29" i="1"/>
  <c r="F30" i="1"/>
  <c r="E30" i="1" s="1"/>
  <c r="G30" i="1" s="1"/>
  <c r="F31" i="1"/>
  <c r="E31" i="1" s="1"/>
  <c r="G31" i="1" s="1"/>
  <c r="F32" i="1"/>
  <c r="E32" i="1" s="1"/>
  <c r="G32" i="1" s="1"/>
  <c r="F33" i="1"/>
  <c r="E33" i="1" s="1"/>
  <c r="G33" i="1" s="1"/>
  <c r="F34" i="1"/>
  <c r="E34" i="1" s="1"/>
  <c r="G34" i="1" s="1"/>
  <c r="F35" i="1"/>
  <c r="F36" i="1"/>
  <c r="F37" i="1"/>
  <c r="F38" i="1"/>
  <c r="E38" i="1" s="1"/>
  <c r="G38" i="1" s="1"/>
  <c r="E19" i="1"/>
  <c r="G19" i="1" s="1"/>
  <c r="E20" i="1"/>
  <c r="G20" i="1" s="1"/>
  <c r="E21" i="1"/>
  <c r="G21" i="1" s="1"/>
  <c r="E27" i="1"/>
  <c r="G27" i="1" s="1"/>
  <c r="E29" i="1"/>
  <c r="G29" i="1" s="1"/>
  <c r="E35" i="1"/>
  <c r="G35" i="1" s="1"/>
  <c r="E36" i="1"/>
  <c r="G36" i="1" s="1"/>
  <c r="E37" i="1"/>
  <c r="G37" i="1" s="1"/>
  <c r="E17" i="1"/>
  <c r="G17" i="1" s="1"/>
  <c r="F10" i="1"/>
  <c r="E10" i="1" s="1"/>
  <c r="G10" i="1" s="1"/>
  <c r="F9" i="1"/>
  <c r="E9" i="1" l="1"/>
  <c r="G9" i="1" s="1"/>
  <c r="F40" i="1"/>
  <c r="C40" i="1" s="1"/>
  <c r="E9" i="12"/>
  <c r="G9" i="12" s="1"/>
  <c r="F40" i="12"/>
  <c r="C40" i="12" s="1"/>
  <c r="G40" i="12" s="1"/>
  <c r="F40" i="7"/>
  <c r="C40" i="7" s="1"/>
  <c r="G40" i="7" s="1"/>
  <c r="F40" i="9"/>
  <c r="C40" i="9" s="1"/>
  <c r="G40" i="9" s="1"/>
  <c r="F40" i="3"/>
  <c r="C40" i="3" s="1"/>
  <c r="G40" i="3" s="1"/>
  <c r="E9" i="7"/>
  <c r="G9" i="7" s="1"/>
  <c r="E9" i="13"/>
  <c r="G9" i="13" s="1"/>
  <c r="F40" i="5"/>
  <c r="C40" i="5" s="1"/>
  <c r="G40" i="5" s="1"/>
  <c r="F40" i="11"/>
  <c r="C40" i="11" s="1"/>
  <c r="G40" i="11" s="1"/>
  <c r="F40" i="6"/>
  <c r="C40" i="6" s="1"/>
  <c r="G40" i="6" s="1"/>
  <c r="F40" i="8"/>
  <c r="E9" i="2"/>
  <c r="G9" i="2" s="1"/>
  <c r="F40" i="10"/>
  <c r="C40" i="10" s="1"/>
  <c r="G40" i="10" s="1"/>
  <c r="E11" i="9"/>
  <c r="G11" i="9" s="1"/>
  <c r="J2" i="1"/>
  <c r="C40" i="2" l="1"/>
  <c r="G40" i="2" s="1"/>
  <c r="C40" i="8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P2" i="2"/>
  <c r="Q2" i="2"/>
  <c r="R2" i="2"/>
  <c r="S2" i="2"/>
  <c r="O2" i="2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S3" i="2" s="1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P3" i="2" s="1"/>
  <c r="P42" i="2" s="1"/>
  <c r="P3" i="3" s="1"/>
  <c r="P42" i="3" s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R101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R101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R101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R101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I4" i="5" s="1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I6" i="8" s="1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J29" i="6" s="1"/>
  <c r="N101" i="6"/>
  <c r="M101" i="6"/>
  <c r="L101" i="6"/>
  <c r="J26" i="6" s="1"/>
  <c r="K101" i="6"/>
  <c r="J25" i="6" s="1"/>
  <c r="J101" i="6"/>
  <c r="I101" i="6"/>
  <c r="J23" i="6" s="1"/>
  <c r="H101" i="6"/>
  <c r="J22" i="6" s="1"/>
  <c r="G101" i="6"/>
  <c r="J21" i="6" s="1"/>
  <c r="F101" i="6"/>
  <c r="E101" i="6"/>
  <c r="D101" i="6"/>
  <c r="J12" i="6" s="1"/>
  <c r="C101" i="6"/>
  <c r="J11" i="6" s="1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A1" i="8"/>
  <c r="A1" i="6"/>
  <c r="J4" i="6"/>
  <c r="J28" i="6"/>
  <c r="J27" i="6"/>
  <c r="J24" i="6"/>
  <c r="J20" i="6"/>
  <c r="J19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28" i="2"/>
  <c r="J24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T101" i="7" l="1"/>
  <c r="T101" i="11"/>
  <c r="T101" i="10"/>
  <c r="T101" i="13"/>
  <c r="G40" i="1"/>
  <c r="I112" i="2"/>
  <c r="I116" i="2" s="1"/>
  <c r="T101" i="2"/>
  <c r="I118" i="7"/>
  <c r="I120" i="7" s="1"/>
  <c r="I118" i="10"/>
  <c r="I120" i="10" s="1"/>
  <c r="I118" i="11"/>
  <c r="I120" i="11" s="1"/>
  <c r="I118" i="13"/>
  <c r="J22" i="2"/>
  <c r="J26" i="2"/>
  <c r="J30" i="2"/>
  <c r="O23" i="14"/>
  <c r="T101" i="3"/>
  <c r="T101" i="8"/>
  <c r="I118" i="8"/>
  <c r="I120" i="8" s="1"/>
  <c r="I118" i="9"/>
  <c r="I118" i="5"/>
  <c r="I118" i="12"/>
  <c r="J40" i="3"/>
  <c r="I112" i="6"/>
  <c r="I116" i="6" s="1"/>
  <c r="I112" i="1"/>
  <c r="I116" i="1" s="1"/>
  <c r="I120" i="1" s="1"/>
  <c r="J4" i="1"/>
  <c r="K4" i="1" s="1"/>
  <c r="K4" i="2" s="1"/>
  <c r="I122" i="5"/>
  <c r="I106" i="1"/>
  <c r="I104" i="2" s="1"/>
  <c r="I106" i="2" s="1"/>
  <c r="I104" i="3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06" i="2" s="1"/>
  <c r="G16" i="14"/>
  <c r="J21" i="1"/>
  <c r="K21" i="1" s="1"/>
  <c r="K106" i="1"/>
  <c r="K104" i="2" s="1"/>
  <c r="O106" i="1"/>
  <c r="O104" i="2" s="1"/>
  <c r="O106" i="2" s="1"/>
  <c r="O16" i="14"/>
  <c r="J21" i="2"/>
  <c r="G17" i="14"/>
  <c r="I118" i="2"/>
  <c r="I112" i="3"/>
  <c r="I116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06" i="2" s="1"/>
  <c r="H16" i="14"/>
  <c r="L106" i="1"/>
  <c r="L104" i="2" s="1"/>
  <c r="L16" i="14"/>
  <c r="P106" i="1"/>
  <c r="P104" i="2" s="1"/>
  <c r="P106" i="2" s="1"/>
  <c r="P104" i="3" s="1"/>
  <c r="P16" i="14"/>
  <c r="I118" i="3"/>
  <c r="X101" i="6"/>
  <c r="C110" i="6" s="1"/>
  <c r="J40" i="7"/>
  <c r="I122" i="10" s="1"/>
  <c r="X101" i="8"/>
  <c r="X101" i="9"/>
  <c r="X101" i="5"/>
  <c r="C110" i="5" s="1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12"/>
  <c r="I120" i="5"/>
  <c r="I120" i="9"/>
  <c r="J8" i="10"/>
  <c r="J8" i="13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O18" i="14"/>
  <c r="M18" i="14"/>
  <c r="K18" i="14"/>
  <c r="I18" i="14"/>
  <c r="E18" i="14"/>
  <c r="K106" i="2"/>
  <c r="K104" i="3" s="1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J35" i="3" l="1"/>
  <c r="I120" i="2"/>
  <c r="I124" i="9"/>
  <c r="J16" i="6"/>
  <c r="J16" i="9"/>
  <c r="J35" i="9" s="1"/>
  <c r="J16" i="13"/>
  <c r="J35" i="13" s="1"/>
  <c r="I120" i="3"/>
  <c r="I120" i="6"/>
  <c r="J16" i="10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J35" i="2" s="1"/>
  <c r="I124" i="11"/>
  <c r="K26" i="2"/>
  <c r="L104" i="3"/>
  <c r="L106" i="3" s="1"/>
  <c r="H104" i="3"/>
  <c r="O104" i="3"/>
  <c r="O106" i="3" s="1"/>
  <c r="O104" i="6" s="1"/>
  <c r="O106" i="6" s="1"/>
  <c r="K21" i="2"/>
  <c r="G104" i="3"/>
  <c r="G106" i="3" s="1"/>
  <c r="G104" i="6" s="1"/>
  <c r="G106" i="6" s="1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X106" i="1"/>
  <c r="K28" i="2"/>
  <c r="K24" i="2"/>
  <c r="K25" i="2"/>
  <c r="K11" i="2"/>
  <c r="K8" i="2"/>
  <c r="J32" i="1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K30" i="2"/>
  <c r="K22" i="2"/>
  <c r="K19" i="1"/>
  <c r="K32" i="1" s="1"/>
  <c r="P106" i="3"/>
  <c r="K8" i="3" l="1"/>
  <c r="K16" i="1"/>
  <c r="K35" i="1" s="1"/>
  <c r="K8" i="6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106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25" i="6"/>
  <c r="K32" i="2"/>
  <c r="X104" i="3"/>
  <c r="K30" i="6" l="1"/>
  <c r="K22" i="6"/>
  <c r="K24" i="6"/>
  <c r="K27" i="6"/>
  <c r="X106" i="3"/>
  <c r="C112" i="3" s="1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4" i="3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<sst xmlns="http://schemas.openxmlformats.org/spreadsheetml/2006/main" count="3809" uniqueCount="155">
  <si>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</si>
  <si>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</si>
  <si>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</si>
  <si>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</si>
  <si>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</si>
  <si>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</si>
  <si>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</si>
  <si>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</si>
  <si>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</si>
  <si>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</si>
  <si>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</si>
  <si>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</si>
  <si>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</si>
  <si>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</si>
  <si>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</si>
  <si>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</si>
  <si>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</si>
  <si>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</si>
  <si>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</si>
  <si>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</si>
  <si>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</si>
  <si>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</si>
  <si>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</si>
  <si>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</si>
  <si>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</si>
  <si>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</si>
  <si>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</si>
  <si>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</si>
  <si>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</si>
  <si>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</si>
  <si>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</si>
  <si>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</si>
  <si>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</si>
  <si>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</si>
  <si>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</si>
  <si>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</si>
  <si>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</si>
  <si>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</si>
  <si>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</si>
  <si>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</si>
  <si>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</si>
  <si>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</si>
  <si>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</si>
  <si>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</si>
  <si>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</si>
  <si>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</si>
  <si>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</si>
  <si>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</si>
  <si>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</si>
  <si>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</si>
  <si>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</si>
  <si>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</si>
  <si>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</si>
  <si>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</si>
  <si>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</si>
  <si>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</si>
  <si>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</si>
  <si>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</si>
  <si>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</si>
  <si>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</si>
  <si>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</si>
  <si>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</si>
  <si>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</si>
  <si>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</si>
  <si>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</si>
  <si>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</si>
  <si>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</si>
  <si>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</si>
  <si>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</si>
  <si>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</si>
  <si>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</si>
  <si>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</si>
  <si>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</si>
  <si>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</si>
  <si>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</si>
  <si>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</si>
  <si>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</si>
  <si>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</si>
  <si>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</si>
  <si>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</si>
  <si>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</si>
  <si>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</si>
  <si>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</si>
  <si>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</si>
  <si>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</si>
  <si>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</si>
  <si>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</si>
  <si>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</si>
  <si>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</si>
  <si>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</si>
  <si>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</si>
  <si>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</si>
  <si>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</si>
  <si>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</si>
  <si>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</si>
  <si>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</si>
  <si>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</si>
  <si>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</si>
  <si>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</si>
  <si>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</si>
  <si>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</si>
  <si>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</si>
  <si>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</si>
  <si>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</si>
  <si>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</si>
  <si>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</si>
  <si>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</si>
  <si>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</si>
  <si>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</si>
  <si>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</si>
  <si>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</si>
  <si>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</si>
  <si>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</si>
  <si>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</si>
  <si>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</si>
  <si>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</si>
  <si>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</si>
  <si>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</si>
  <si>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</si>
  <si>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</si>
  <si>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</si>
  <si>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</si>
  <si>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</si>
  <si>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</si>
  <si>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</si>
  <si>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</si>
  <si>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</si>
  <si>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Period 01/01/2021 to 31/12/2021</t>
  </si>
  <si>
    <t>January 2021</t>
  </si>
  <si>
    <t>February 2021</t>
  </si>
  <si>
    <t>March 2021</t>
  </si>
  <si>
    <t>April 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</si>
  <si>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</si>
  <si>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</si>
  <si>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</si>
  <si>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</si>
  <si>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</si>
  <si>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</si>
  <si>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</si>
  <si>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</si>
  <si>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Month 12 - December 2021</t>
  </si>
  <si>
    <t>Month 11 - November 2021</t>
  </si>
  <si>
    <t>Month 10 - October 2021</t>
  </si>
  <si>
    <t>Month 9 - September 2021</t>
  </si>
  <si>
    <t>Month 8 - August 2021</t>
  </si>
  <si>
    <t>Month 7 - July 2021</t>
  </si>
  <si>
    <t>Month 6 - June 2021</t>
  </si>
  <si>
    <t>Month 5 - May 2021</t>
  </si>
  <si>
    <t>Month 4 - April 2021</t>
  </si>
  <si>
    <t>Month 3 - March 2021</t>
  </si>
  <si>
    <t>Month 2 - February 2021</t>
  </si>
  <si>
    <t>Month 1 - January 2021</t>
  </si>
  <si>
    <t>Brought forward VAT figures November 2020 (if required - see instructions)</t>
  </si>
  <si>
    <t>Brought forward VAT figures December 2020 (if required - see instructions)</t>
  </si>
  <si>
    <t>Year 2021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</si>
</sst>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4" fillId="0" borderId="0" xfId="0" applyFont="1" applyProtection="1"/>
    <xf numFmtId="1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17</xdr:col>
      <xdr:colOff>608652</xdr:colOff>
      <xdr:row>26</xdr:row>
      <xdr:rowOff>26867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458AE8A-6983-4282-B933-FEAC5AA73828}"/>
            </a:ext>
          </a:extLst>
        </xdr:cNvPr>
        <xdr:cNvGrpSpPr/>
      </xdr:nvGrpSpPr>
      <xdr:grpSpPr>
        <a:xfrm>
          <a:off x="619125" y="3743325"/>
          <a:ext cx="10352727" cy="1912817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AAB80A8-A105-4BE4-B967-698F13A4AD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2E4814-64FD-401C-9F9C-B49F42A9B0F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ccsvr01\Share\Users\dwalton\Downloads\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workbookViewId="0">
      <selection activeCell="M6" sqref="M6:O6"/>
    </sheetView>
  </sheetViews>
  <sheetFormatPr defaultRowHeight="15" x14ac:dyDescent="0.25"/>
  <sheetData>
    <row r="1" spans="1:19" ht="21.6" customHeight="1" x14ac:dyDescent="0.25"/>
    <row r="2" spans="1:19" ht="21" x14ac:dyDescent="0.35">
      <c r="B2" s="126" t="s">
        <v>85</v>
      </c>
      <c r="L2" s="127" t="s">
        <v>86</v>
      </c>
      <c r="M2" s="127"/>
      <c r="N2" s="127"/>
      <c r="O2" s="3" t="s">
        <v>87</v>
      </c>
      <c r="P2" s="127"/>
      <c r="Q2" s="127"/>
      <c r="R2" s="127"/>
    </row>
    <row r="3" spans="1:19" ht="21" x14ac:dyDescent="0.35">
      <c r="B3" s="128"/>
      <c r="I3" s="145" t="s">
        <v>80</v>
      </c>
      <c r="J3" s="145"/>
      <c r="L3" s="127"/>
      <c r="M3" s="127"/>
      <c r="N3" s="127"/>
      <c r="O3" s="127"/>
      <c r="P3" s="127"/>
      <c r="Q3" s="127"/>
      <c r="R3" s="127"/>
    </row>
    <row r="4" spans="1:19" s="133" customFormat="1" ht="18.75" x14ac:dyDescent="0.3">
      <c r="A4" s="129" t="s">
        <v>88</v>
      </c>
      <c r="B4" s="130" t="s">
        <v>89</v>
      </c>
      <c r="C4" s="131" t="s">
        <v>90</v>
      </c>
      <c r="D4" s="132"/>
      <c r="E4" s="132"/>
      <c r="F4" s="132"/>
      <c r="G4" s="132"/>
      <c r="H4" s="132"/>
      <c r="I4" s="132"/>
      <c r="J4" s="132"/>
      <c r="K4" s="132"/>
      <c r="L4" s="127" t="s">
        <v>91</v>
      </c>
      <c r="M4" s="127"/>
      <c r="N4" s="127"/>
      <c r="O4" s="127"/>
      <c r="P4" s="127"/>
      <c r="Q4" s="127"/>
      <c r="R4" s="127"/>
      <c r="S4" s="132"/>
    </row>
    <row r="5" spans="1:19" s="133" customFormat="1" ht="18.75" x14ac:dyDescent="0.3">
      <c r="A5" s="129" t="s">
        <v>88</v>
      </c>
      <c r="B5" s="130" t="s">
        <v>89</v>
      </c>
      <c r="C5" s="131" t="s">
        <v>92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75" x14ac:dyDescent="0.3">
      <c r="A6" s="129" t="s">
        <v>88</v>
      </c>
      <c r="B6" s="130" t="s">
        <v>89</v>
      </c>
      <c r="C6" s="131" t="s">
        <v>93</v>
      </c>
      <c r="D6" s="132"/>
      <c r="E6" s="132"/>
      <c r="F6" s="132"/>
      <c r="G6" s="132"/>
      <c r="H6" s="132"/>
      <c r="I6" s="132"/>
      <c r="J6" s="132"/>
      <c r="K6" s="132"/>
      <c r="L6" s="127" t="s">
        <v>94</v>
      </c>
      <c r="M6" s="146" t="s">
        <v>95</v>
      </c>
      <c r="N6" s="146"/>
      <c r="O6" s="146"/>
      <c r="P6" s="127"/>
      <c r="Q6" s="127"/>
      <c r="R6" s="127"/>
      <c r="S6" s="132"/>
    </row>
    <row r="7" spans="1:19" s="133" customFormat="1" ht="18.75" x14ac:dyDescent="0.3">
      <c r="A7" s="129" t="s">
        <v>88</v>
      </c>
      <c r="B7" s="130" t="s">
        <v>89</v>
      </c>
      <c r="C7" s="131" t="s">
        <v>96</v>
      </c>
      <c r="D7" s="132"/>
      <c r="E7" s="132"/>
      <c r="F7" s="132"/>
      <c r="G7" s="132"/>
      <c r="H7" s="132"/>
      <c r="I7" s="132"/>
      <c r="J7" s="132"/>
      <c r="K7" s="132"/>
      <c r="L7" s="127" t="s">
        <v>97</v>
      </c>
      <c r="M7" s="127"/>
      <c r="N7" s="127"/>
      <c r="O7" s="127"/>
      <c r="P7" s="127"/>
      <c r="Q7" s="127"/>
      <c r="R7" s="127"/>
      <c r="S7" s="132"/>
    </row>
    <row r="8" spans="1:19" s="133" customFormat="1" ht="18.75" x14ac:dyDescent="0.3">
      <c r="A8" s="129" t="s">
        <v>88</v>
      </c>
      <c r="B8" s="130" t="s">
        <v>89</v>
      </c>
      <c r="C8" s="131" t="s">
        <v>98</v>
      </c>
      <c r="D8" s="132"/>
      <c r="E8" s="132"/>
      <c r="F8" s="132"/>
      <c r="G8" s="132"/>
      <c r="H8" s="132"/>
      <c r="I8" s="132"/>
      <c r="J8" s="132"/>
      <c r="K8" s="132"/>
      <c r="L8" s="127" t="s">
        <v>99</v>
      </c>
      <c r="M8" s="127"/>
      <c r="N8" s="127"/>
      <c r="O8" s="127"/>
      <c r="P8" s="146" t="s">
        <v>100</v>
      </c>
      <c r="Q8" s="146"/>
      <c r="R8" s="146"/>
      <c r="S8" s="132"/>
    </row>
    <row r="9" spans="1:19" s="133" customFormat="1" ht="18.75" x14ac:dyDescent="0.3">
      <c r="A9" s="129" t="s">
        <v>88</v>
      </c>
      <c r="B9" s="130" t="s">
        <v>89</v>
      </c>
      <c r="C9" s="131" t="s">
        <v>101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75" x14ac:dyDescent="0.3">
      <c r="A10" s="129" t="s">
        <v>88</v>
      </c>
      <c r="B10" s="130" t="s">
        <v>89</v>
      </c>
      <c r="C10" s="131" t="s">
        <v>102</v>
      </c>
      <c r="D10" s="132"/>
      <c r="E10" s="132"/>
      <c r="F10" s="132"/>
      <c r="G10" s="132"/>
      <c r="H10" s="132"/>
      <c r="I10" s="132"/>
      <c r="J10" s="132"/>
      <c r="K10" s="132"/>
      <c r="L10" s="127" t="s">
        <v>103</v>
      </c>
      <c r="M10" s="127"/>
      <c r="N10" s="127"/>
      <c r="O10" s="127"/>
      <c r="P10" s="127"/>
      <c r="Q10" s="127"/>
      <c r="R10" s="127"/>
      <c r="S10" s="132"/>
    </row>
    <row r="11" spans="1:19" s="133" customFormat="1" ht="18.75" x14ac:dyDescent="0.3">
      <c r="A11" s="129" t="s">
        <v>88</v>
      </c>
      <c r="B11" s="130" t="s">
        <v>89</v>
      </c>
      <c r="C11" s="131" t="s">
        <v>104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75" x14ac:dyDescent="0.3">
      <c r="A12" s="129" t="s">
        <v>88</v>
      </c>
      <c r="B12" s="130" t="s">
        <v>89</v>
      </c>
      <c r="C12" s="131" t="s">
        <v>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75" x14ac:dyDescent="0.3">
      <c r="A13" s="129" t="s">
        <v>88</v>
      </c>
      <c r="B13" s="130" t="s">
        <v>89</v>
      </c>
      <c r="C13" s="131" t="s">
        <v>106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25"/>
    <row r="15" spans="1:19" ht="18.75" x14ac:dyDescent="0.3">
      <c r="B15" s="134" t="s">
        <v>107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ocQ+SsV1PmX8/B8CpMbFZOAQfJjEoh+tLJbTQhArSOs8gLmSwb5cYBo28RV3VlN3SkSSbTuqqv13fmEAan7vdA==" saltValue="3U5HVTkkfYAlXq5RsXuLL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8" width="23.7109375" customWidth="1"/>
    <col min="19" max="19" width="23.85546875" customWidth="1"/>
    <col min="20" max="20" width="20.140625" customWidth="1"/>
    <col min="21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8 - August 2021</v>
      </c>
      <c r="K2" s="72" t="str">
        <f>'July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144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('July 2021'!O42)</f>
        <v>0</v>
      </c>
      <c r="P3" s="121">
        <f>('July 2021'!P42)</f>
        <v>0</v>
      </c>
      <c r="Q3" s="121">
        <f>('July 2021'!Q42)</f>
        <v>0</v>
      </c>
      <c r="R3" s="121">
        <f>('July 2021'!R42)</f>
        <v>0</v>
      </c>
      <c r="S3" s="122">
        <f>('July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SUM('July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44409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44410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44411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44412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44413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44414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44415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44416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44417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44418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44419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44420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44421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44422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44423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44424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44425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44426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44427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44428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44429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44430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44431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44432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44433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44434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44435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44436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44437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44438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44439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SUM('July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SUM('July 2021'!C106)</f>
        <v>0</v>
      </c>
      <c r="D104" s="41">
        <f>SUM('July 2021'!D106)</f>
        <v>0</v>
      </c>
      <c r="E104" s="41">
        <f>SUM('July 2021'!E106)</f>
        <v>0</v>
      </c>
      <c r="F104" s="41">
        <f>SUM('July 2021'!F106)</f>
        <v>0</v>
      </c>
      <c r="G104" s="41">
        <f>SUM('July 2021'!G106)</f>
        <v>0</v>
      </c>
      <c r="H104" s="41">
        <f>SUM('July 2021'!H106)</f>
        <v>0</v>
      </c>
      <c r="I104" s="41">
        <f>SUM('July 2021'!I106)</f>
        <v>0</v>
      </c>
      <c r="J104" s="41">
        <f>SUM('July 2021'!J106)</f>
        <v>0</v>
      </c>
      <c r="K104" s="41">
        <f>SUM('July 2021'!K106)</f>
        <v>0</v>
      </c>
      <c r="L104" s="41">
        <f>SUM('July 2021'!L106)</f>
        <v>0</v>
      </c>
      <c r="M104" s="41">
        <f>SUM('July 2021'!M106)</f>
        <v>0</v>
      </c>
      <c r="N104" s="41">
        <f>SUM('July 2021'!N106)</f>
        <v>0</v>
      </c>
      <c r="O104" s="41">
        <f>SUM('July 2021'!O106)</f>
        <v>0</v>
      </c>
      <c r="P104" s="41">
        <f>SUM('July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SUM('July 2021'!C114)</f>
        <v>0</v>
      </c>
      <c r="F112" s="45" t="s">
        <v>57</v>
      </c>
      <c r="G112" s="10"/>
      <c r="H112" s="10"/>
      <c r="I112" s="52">
        <f>(F40+'June 2021'!F40+'July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(R101+'June 2021'!R101+'July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SUM(J40+'June 2021'!J40+'July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SUM(X101+'June 2021'!X101+'July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Rj9gYYFgHP4h9TtcI60RQDpNZdR91S8nHoYhhxKx13jojaZlc4x6aj6PLkRQFcp66Ax2UHc/vIkOYsUZoCo+AQ==" saltValue="AlXsh5nRKSUMr+hMyu8hoA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4" width="23.5703125" customWidth="1"/>
    <col min="15" max="16" width="23.7109375" customWidth="1"/>
    <col min="17" max="17" width="23.85546875" customWidth="1"/>
    <col min="18" max="18" width="23.5703125" customWidth="1"/>
    <col min="19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9 - September 2021</v>
      </c>
      <c r="K2" s="72" t="str">
        <f>'August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143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('August 2021'!O42)</f>
        <v>0</v>
      </c>
      <c r="P3" s="121">
        <f>('August 2021'!P42)</f>
        <v>0</v>
      </c>
      <c r="Q3" s="121">
        <f>('August 2021'!Q42)</f>
        <v>0</v>
      </c>
      <c r="R3" s="121">
        <f>('August 2021'!R42)</f>
        <v>0</v>
      </c>
      <c r="S3" s="122">
        <f>('August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SUM('August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44440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44441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44442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44443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44444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44445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44446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44447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44448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44449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44450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44451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44452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44453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44454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44455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44456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44457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44458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44459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44460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44461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44462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44463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44464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44465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44466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44467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44468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44469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SUM('August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SUM('August 2021'!C106)</f>
        <v>0</v>
      </c>
      <c r="D104" s="41">
        <f>SUM('August 2021'!D106)</f>
        <v>0</v>
      </c>
      <c r="E104" s="41">
        <f>SUM('August 2021'!E106)</f>
        <v>0</v>
      </c>
      <c r="F104" s="41">
        <f>SUM('August 2021'!F106)</f>
        <v>0</v>
      </c>
      <c r="G104" s="41">
        <f>SUM('August 2021'!G106)</f>
        <v>0</v>
      </c>
      <c r="H104" s="41">
        <f>SUM('August 2021'!H106)</f>
        <v>0</v>
      </c>
      <c r="I104" s="41">
        <f>SUM('August 2021'!I106)</f>
        <v>0</v>
      </c>
      <c r="J104" s="41">
        <f>SUM('August 2021'!J106)</f>
        <v>0</v>
      </c>
      <c r="K104" s="41">
        <f>SUM('August 2021'!K106)</f>
        <v>0</v>
      </c>
      <c r="L104" s="41">
        <f>SUM('August 2021'!L106)</f>
        <v>0</v>
      </c>
      <c r="M104" s="41">
        <f>SUM('August 2021'!M106)</f>
        <v>0</v>
      </c>
      <c r="N104" s="41">
        <f>SUM('August 2021'!N106)</f>
        <v>0</v>
      </c>
      <c r="O104" s="41">
        <f>SUM('August 2021'!O106)</f>
        <v>0</v>
      </c>
      <c r="P104" s="41">
        <f>SUM('August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SUM('August 2021'!C114)</f>
        <v>0</v>
      </c>
      <c r="F112" s="45" t="s">
        <v>57</v>
      </c>
      <c r="G112" s="10"/>
      <c r="H112" s="10"/>
      <c r="I112" s="52">
        <f>(F40+'July 2021'!F40+'August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(R101+'July 2021'!R101+'August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SUM(J40+'July 2021'!J40+'August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SUM(X101+'July 2021'!X101+'August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W4llZaS85ITEpyQJifpS3zzKe5uyz7SDvLbE+gEoEqBWVj8diai8Lwc+Zv+U9fJObZ5vbFRyj9gnIpcy2eGQiw==" saltValue="/T+F/aFK5FTmiTQsT9Gb4w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855468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85546875" customWidth="1"/>
    <col min="23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10 - October 2021</v>
      </c>
      <c r="K2" s="72" t="str">
        <f>'September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142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('September 2021'!O42)</f>
        <v>0</v>
      </c>
      <c r="P3" s="121">
        <f>('September 2021'!P42)</f>
        <v>0</v>
      </c>
      <c r="Q3" s="121">
        <f>('September 2021'!Q42)</f>
        <v>0</v>
      </c>
      <c r="R3" s="121">
        <f>('September 2021'!R42)</f>
        <v>0</v>
      </c>
      <c r="S3" s="121">
        <f>('September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SUM('September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44470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44471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44472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44473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44474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44475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44476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44477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44478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44479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44480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44481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44482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44483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44484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44485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44486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44487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44488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44489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44490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44491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44492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44493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44494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44495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44496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44497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44498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44499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44500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SUM('September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SUM('September 2021'!C106)</f>
        <v>0</v>
      </c>
      <c r="D104" s="41">
        <f>SUM('September 2021'!D106)</f>
        <v>0</v>
      </c>
      <c r="E104" s="41">
        <f>SUM('September 2021'!E106)</f>
        <v>0</v>
      </c>
      <c r="F104" s="41">
        <f>SUM('September 2021'!F106)</f>
        <v>0</v>
      </c>
      <c r="G104" s="41">
        <f>SUM('September 2021'!G106)</f>
        <v>0</v>
      </c>
      <c r="H104" s="41">
        <f>SUM('September 2021'!H106)</f>
        <v>0</v>
      </c>
      <c r="I104" s="41">
        <f>SUM('September 2021'!I106)</f>
        <v>0</v>
      </c>
      <c r="J104" s="41">
        <f>SUM('September 2021'!J106)</f>
        <v>0</v>
      </c>
      <c r="K104" s="41">
        <f>SUM('September 2021'!K106)</f>
        <v>0</v>
      </c>
      <c r="L104" s="41">
        <f>SUM('September 2021'!L106)</f>
        <v>0</v>
      </c>
      <c r="M104" s="41">
        <f>SUM('September 2021'!M106)</f>
        <v>0</v>
      </c>
      <c r="N104" s="41">
        <f>SUM('September 2021'!N106)</f>
        <v>0</v>
      </c>
      <c r="O104" s="41">
        <f>SUM('September 2021'!O106)</f>
        <v>0</v>
      </c>
      <c r="P104" s="41">
        <f>SUM('September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SUM('September 2021'!C114)</f>
        <v>0</v>
      </c>
      <c r="F112" s="45" t="s">
        <v>57</v>
      </c>
      <c r="G112" s="10"/>
      <c r="H112" s="10"/>
      <c r="I112" s="52">
        <f>(F40+'August 2021'!F40+'September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(R101+'August 2021'!R101+'September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SUM(J40+'August 2021'!J40+'September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2021'!X101+'August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mN9R1OBY/OWhSM/4UaKFcOoZES3js6E2QT6qqS+i86Ztgnx5jAtWjfgLqiFmoMaVuoalS/IcJxb1cI2mTjQ3jA==" saltValue="Mmt9KoF0zBtN/HobqcyCrA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7" width="20.28515625" customWidth="1"/>
    <col min="8" max="8" width="20.140625" customWidth="1"/>
    <col min="9" max="11" width="24.7109375" customWidth="1"/>
    <col min="12" max="12" width="22.5703125" customWidth="1"/>
    <col min="13" max="13" width="25.7109375" customWidth="1"/>
    <col min="14" max="15" width="23.7109375" customWidth="1"/>
    <col min="16" max="17" width="23.85546875" customWidth="1"/>
    <col min="18" max="19" width="23.7109375" customWidth="1"/>
    <col min="20" max="20" width="20.28515625" customWidth="1"/>
    <col min="21" max="21" width="10.7109375" customWidth="1"/>
    <col min="22" max="23" width="10.85546875" customWidth="1"/>
    <col min="24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11 - November 2021</v>
      </c>
      <c r="K2" s="72" t="str">
        <f>'October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141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('October 2021'!O42)</f>
        <v>0</v>
      </c>
      <c r="P3" s="121">
        <f>('October 2021'!P42)</f>
        <v>0</v>
      </c>
      <c r="Q3" s="121">
        <f>('October 2021'!Q42)</f>
        <v>0</v>
      </c>
      <c r="R3" s="121">
        <f>('October 2021'!R42)</f>
        <v>0</v>
      </c>
      <c r="S3" s="122">
        <f>('October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SUM('October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44501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44502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44503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44504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44505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44506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44507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44508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44509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44510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44511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44512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44513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44514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44515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44516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44517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44518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44519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44520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44521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44522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44523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44524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44525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44526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44527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44528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44529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44530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SUM('October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5" spans="1:19" x14ac:dyDescent="0.25">
      <c r="J45" s="4"/>
      <c r="L45" s="4"/>
    </row>
    <row r="46" spans="1:19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SUM('October 2021'!C106)</f>
        <v>0</v>
      </c>
      <c r="D104" s="41">
        <f>SUM('October 2021'!D106)</f>
        <v>0</v>
      </c>
      <c r="E104" s="41">
        <f>SUM('October 2021'!E106)</f>
        <v>0</v>
      </c>
      <c r="F104" s="41">
        <f>SUM('October 2021'!F106)</f>
        <v>0</v>
      </c>
      <c r="G104" s="41">
        <f>SUM('October 2021'!G106)</f>
        <v>0</v>
      </c>
      <c r="H104" s="41">
        <f>SUM('October 2021'!H106)</f>
        <v>0</v>
      </c>
      <c r="I104" s="41">
        <f>SUM('October 2021'!I106)</f>
        <v>0</v>
      </c>
      <c r="J104" s="41">
        <f>SUM('October 2021'!J106)</f>
        <v>0</v>
      </c>
      <c r="K104" s="41">
        <f>SUM('October 2021'!K106)</f>
        <v>0</v>
      </c>
      <c r="L104" s="41">
        <f>SUM('October 2021'!L106)</f>
        <v>0</v>
      </c>
      <c r="M104" s="41">
        <f>SUM('October 2021'!M106)</f>
        <v>0</v>
      </c>
      <c r="N104" s="41">
        <f>SUM('October 2021'!N106)</f>
        <v>0</v>
      </c>
      <c r="O104" s="41">
        <f>SUM('October 2021'!O106)</f>
        <v>0</v>
      </c>
      <c r="P104" s="41">
        <f>SUM('October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SUM('October 2021'!C114)</f>
        <v>0</v>
      </c>
      <c r="F112" s="45" t="s">
        <v>57</v>
      </c>
      <c r="G112" s="10"/>
      <c r="H112" s="10"/>
      <c r="I112" s="52">
        <f>(F40+'September 2021'!F40+'October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(R101+'September 2021'!R101+'October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SUM(J40+'September 2021'!J40+'October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2021'!X101+'October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foywf2xC6RD3FEYnUuAjJTwlEh4ho0d1vxYt5fJkw6ZhoPrDnz7PKrpQQ1cXz5XbEyJalxJaQugKNTNmfzWIPQ==" saltValue="SW/g5cERKRaIwy6hCwOWYw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5703125" customWidth="1"/>
    <col min="11" max="11" width="24.7109375" customWidth="1"/>
    <col min="12" max="12" width="22.7109375" customWidth="1"/>
    <col min="13" max="13" width="25.7109375" customWidth="1"/>
    <col min="14" max="15" width="23.7109375" customWidth="1"/>
    <col min="16" max="17" width="23.5703125" customWidth="1"/>
    <col min="18" max="19" width="23.7109375" customWidth="1"/>
    <col min="20" max="20" width="20.28515625" customWidth="1"/>
    <col min="21" max="22" width="10.85546875" customWidth="1"/>
    <col min="23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12 - December 2021</v>
      </c>
      <c r="K2" s="72" t="str">
        <f>'November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('November 2021'!O42)</f>
        <v>0</v>
      </c>
      <c r="P3" s="121">
        <f>('November 2021'!P42)</f>
        <v>0</v>
      </c>
      <c r="Q3" s="121">
        <f>('November 2021'!Q42)</f>
        <v>0</v>
      </c>
      <c r="R3" s="121">
        <f>('November 2021'!R42)</f>
        <v>0</v>
      </c>
      <c r="S3" s="122">
        <f>('November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SUM('November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44531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44532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44533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44534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44535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44536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44537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44538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44539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44540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44541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44542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44543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44544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44545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44546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44547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44548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44549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44550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44551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44552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44553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44554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44555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44556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44557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44558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44559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44560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44561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SUM('November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SUM('November 2021'!C106)</f>
        <v>0</v>
      </c>
      <c r="D104" s="41">
        <f>SUM('November 2021'!D106)</f>
        <v>0</v>
      </c>
      <c r="E104" s="41">
        <f>SUM('November 2021'!E106)</f>
        <v>0</v>
      </c>
      <c r="F104" s="41">
        <f>SUM('November 2021'!F106)</f>
        <v>0</v>
      </c>
      <c r="G104" s="41">
        <f>SUM('November 2021'!G106)</f>
        <v>0</v>
      </c>
      <c r="H104" s="41">
        <f>SUM('November 2021'!H106)</f>
        <v>0</v>
      </c>
      <c r="I104" s="41">
        <f>SUM('November 2021'!I106)</f>
        <v>0</v>
      </c>
      <c r="J104" s="41">
        <f>SUM('November 2021'!J106)</f>
        <v>0</v>
      </c>
      <c r="K104" s="41">
        <f>SUM('November 2021'!K106)</f>
        <v>0</v>
      </c>
      <c r="L104" s="41">
        <f>SUM('November 2021'!L106)</f>
        <v>0</v>
      </c>
      <c r="M104" s="41">
        <f>SUM('November 2021'!M106)</f>
        <v>0</v>
      </c>
      <c r="N104" s="41">
        <f>SUM('November 2021'!N106)</f>
        <v>0</v>
      </c>
      <c r="O104" s="41">
        <f>SUM('November 2021'!O106)</f>
        <v>0</v>
      </c>
      <c r="P104" s="41">
        <f>SUM('November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SUM('November 2021'!C114)</f>
        <v>0</v>
      </c>
      <c r="F112" s="45" t="s">
        <v>57</v>
      </c>
      <c r="G112" s="10"/>
      <c r="H112" s="10"/>
      <c r="I112" s="52">
        <f>(F40+'October 2021'!F40+'November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(R101+'October 2021'!R101+'November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SUM(J40+'October 2021'!J40+'November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SUM(X101+'October 2021'!X101+'November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2M0kfK6Ezhw0JFDmMUHyQImT+ug52+4559bnkkqUYRvJELJDQ7apsM1UmGVFrE/nQ242mdvxqD0n4NcMw/3xJQ==" saltValue="hl5q5rOIETmRMUz/humBMQ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>
      <selection activeCell="G34" sqref="G34"/>
    </sheetView>
  </sheetViews>
  <sheetFormatPr defaultRowHeight="15" x14ac:dyDescent="0.25"/>
  <cols>
    <col min="1" max="1" width="15.7109375" customWidth="1"/>
    <col min="3" max="3" width="14" customWidth="1"/>
    <col min="4" max="4" width="16.28515625" bestFit="1" customWidth="1"/>
    <col min="5" max="5" width="20.28515625" bestFit="1" customWidth="1"/>
    <col min="6" max="6" width="17.28515625" bestFit="1" customWidth="1"/>
    <col min="7" max="7" width="15.42578125" bestFit="1" customWidth="1"/>
    <col min="8" max="8" width="18.7109375" bestFit="1" customWidth="1"/>
    <col min="9" max="9" width="22" customWidth="1"/>
    <col min="10" max="10" width="25.140625" bestFit="1" customWidth="1"/>
    <col min="11" max="11" width="24.7109375" bestFit="1" customWidth="1"/>
    <col min="12" max="12" width="22.140625" customWidth="1"/>
    <col min="13" max="13" width="9.85546875" bestFit="1" customWidth="1"/>
    <col min="14" max="14" width="24" bestFit="1" customWidth="1"/>
    <col min="15" max="15" width="18.42578125" bestFit="1" customWidth="1"/>
    <col min="16" max="16" width="22.85546875" bestFit="1" customWidth="1"/>
    <col min="18" max="18" width="18.28515625" customWidth="1"/>
  </cols>
  <sheetData>
    <row r="1" spans="1:18" x14ac:dyDescent="0.25">
      <c r="A1" t="str">
        <f>('January 2021'!A1)</f>
        <v>**********************</v>
      </c>
    </row>
    <row r="3" spans="1:18" x14ac:dyDescent="0.25">
      <c r="A3" s="1" t="s">
        <v>127</v>
      </c>
    </row>
    <row r="6" spans="1:18" x14ac:dyDescent="0.25">
      <c r="A6" s="36" t="s">
        <v>0</v>
      </c>
      <c r="B6" s="36"/>
      <c r="C6" s="36" t="str">
        <f>'January 2021'!C7</f>
        <v>Sale Price</v>
      </c>
      <c r="D6" s="36" t="str">
        <f>'January 2021'!D7</f>
        <v>Cost Price</v>
      </c>
      <c r="E6" s="36" t="str">
        <f>'January 2021'!E7</f>
        <v>Margin</v>
      </c>
      <c r="F6" s="36"/>
      <c r="G6" s="36" t="s">
        <v>31</v>
      </c>
    </row>
    <row r="8" spans="1:18" x14ac:dyDescent="0.25">
      <c r="A8" t="s">
        <v>30</v>
      </c>
      <c r="C8" s="41">
        <f>SUM('January 2021'!C40+'February 2021'!C40+'March 2021'!C40+'April 2021'!C40+'May 2021'!C40+'June 2021'!C40+'July 2021'!C40+'August 2021'!C40+'September 2021'!C40+'October 2021'!C40+'November 2021'!C40+'December 2021'!C40)</f>
        <v>0</v>
      </c>
      <c r="D8" s="41">
        <f>SUM('January 2021'!D40+'February 2021'!D40+'March 2021'!D40+'April 2021'!D40+'May 2021'!D40+'June 2021'!D40+'July 2021'!D40+'August 2021'!D40+'September 2021'!D40+'October 2021'!D40+'November 2021'!D40+'December 2021'!D40)</f>
        <v>0</v>
      </c>
      <c r="E8" s="41">
        <f>SUM('January 2021'!E40+'February 2021'!E40+'March 2021'!E40+'April 2021'!E40+'May 2021'!E40+'June 2021'!E40+'July 2021'!E40+'August 2021'!E40+'September 2021'!E40+'October 2021'!E40+'November 2021'!E40+'December 2021'!E40)</f>
        <v>0</v>
      </c>
      <c r="F8" s="41"/>
      <c r="G8" s="41">
        <f>SUM(C8:E8)</f>
        <v>0</v>
      </c>
    </row>
    <row r="10" spans="1:18" x14ac:dyDescent="0.25">
      <c r="A10" s="65" t="str">
        <f>('January 2021'!A46)</f>
        <v>.</v>
      </c>
    </row>
    <row r="12" spans="1:18" x14ac:dyDescent="0.25">
      <c r="A12" s="1" t="s">
        <v>32</v>
      </c>
    </row>
    <row r="14" spans="1:18" x14ac:dyDescent="0.25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48</v>
      </c>
      <c r="J14" s="1" t="s">
        <v>14</v>
      </c>
      <c r="K14" s="1" t="s">
        <v>15</v>
      </c>
      <c r="L14" s="1" t="s">
        <v>49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25">
      <c r="A16" s="7" t="s">
        <v>128</v>
      </c>
      <c r="C16" s="41">
        <f>SUM('January 2021'!C101)</f>
        <v>0</v>
      </c>
      <c r="D16" s="41">
        <f>SUM('January 2021'!D101)</f>
        <v>0</v>
      </c>
      <c r="E16" s="41">
        <f>SUM('January 2021'!E101)</f>
        <v>0</v>
      </c>
      <c r="F16" s="41">
        <f>SUM('January 2021'!F101)</f>
        <v>0</v>
      </c>
      <c r="G16" s="41">
        <f>SUM('January 2021'!G101)</f>
        <v>0</v>
      </c>
      <c r="H16" s="41">
        <f>SUM('January 2021'!H101)</f>
        <v>0</v>
      </c>
      <c r="I16" s="41">
        <f>SUM('January 2021'!I101)</f>
        <v>0</v>
      </c>
      <c r="J16" s="41">
        <f>SUM('January 2021'!J101)</f>
        <v>0</v>
      </c>
      <c r="K16" s="41">
        <f>SUM('January 2021'!K101)</f>
        <v>0</v>
      </c>
      <c r="L16" s="41">
        <f>SUM('January 2021'!L101)</f>
        <v>0</v>
      </c>
      <c r="M16" s="41">
        <f>SUM('January 2021'!M101)</f>
        <v>0</v>
      </c>
      <c r="N16" s="41">
        <f>SUM('January 2021'!N101)</f>
        <v>0</v>
      </c>
      <c r="O16" s="41">
        <f>SUM('January 2021'!O101)</f>
        <v>0</v>
      </c>
      <c r="P16" s="41">
        <f>SUM('January 2021'!P101)</f>
        <v>0</v>
      </c>
      <c r="R16" s="41">
        <f>SUM(C16:P16)</f>
        <v>0</v>
      </c>
    </row>
    <row r="17" spans="1:18" x14ac:dyDescent="0.25">
      <c r="A17" s="8" t="s">
        <v>129</v>
      </c>
      <c r="C17" s="41">
        <f>SUM('February 2021'!C101)</f>
        <v>0</v>
      </c>
      <c r="D17" s="41">
        <f>SUM('February 2021'!D101)</f>
        <v>0</v>
      </c>
      <c r="E17" s="41">
        <f>SUM('February 2021'!E101)</f>
        <v>0</v>
      </c>
      <c r="F17" s="41">
        <f>SUM('February 2021'!F101)</f>
        <v>0</v>
      </c>
      <c r="G17" s="41">
        <f>SUM('February 2021'!G101)</f>
        <v>0</v>
      </c>
      <c r="H17" s="41">
        <f>SUM('February 2021'!H101)</f>
        <v>0</v>
      </c>
      <c r="I17" s="41">
        <f>SUM('February 2021'!I101)</f>
        <v>0</v>
      </c>
      <c r="J17" s="41">
        <f>SUM('February 2021'!J101)</f>
        <v>0</v>
      </c>
      <c r="K17" s="41">
        <f>SUM('February 2021'!K101)</f>
        <v>0</v>
      </c>
      <c r="L17" s="41">
        <f>SUM('February 2021'!L101)</f>
        <v>0</v>
      </c>
      <c r="M17" s="41">
        <f>SUM('February 2021'!M101)</f>
        <v>0</v>
      </c>
      <c r="N17" s="41">
        <f>SUM('February 2021'!N101)</f>
        <v>0</v>
      </c>
      <c r="O17" s="41">
        <f>SUM('February 2021'!O101)</f>
        <v>0</v>
      </c>
      <c r="P17" s="41">
        <f>SUM('February 2021'!P101)</f>
        <v>0</v>
      </c>
      <c r="R17" s="41">
        <f t="shared" ref="R17:R27" si="0">SUM(C17:P17)</f>
        <v>0</v>
      </c>
    </row>
    <row r="18" spans="1:18" x14ac:dyDescent="0.25">
      <c r="A18" s="7" t="s">
        <v>130</v>
      </c>
      <c r="C18" s="41">
        <f>SUM('March 2021'!C101)</f>
        <v>0</v>
      </c>
      <c r="D18" s="41">
        <f>SUM('March 2021'!D101)</f>
        <v>0</v>
      </c>
      <c r="E18" s="41">
        <f>SUM('March 2021'!E101)</f>
        <v>0</v>
      </c>
      <c r="F18" s="41">
        <f>SUM('March 2021'!F101)</f>
        <v>0</v>
      </c>
      <c r="G18" s="41">
        <f>SUM('March 2021'!G101)</f>
        <v>0</v>
      </c>
      <c r="H18" s="41">
        <f>SUM('March 2021'!H101)</f>
        <v>0</v>
      </c>
      <c r="I18" s="41">
        <f>SUM('March 2021'!I101)</f>
        <v>0</v>
      </c>
      <c r="J18" s="41">
        <f>SUM('March 2021'!J101)</f>
        <v>0</v>
      </c>
      <c r="K18" s="41">
        <f>SUM('March 2021'!K101)</f>
        <v>0</v>
      </c>
      <c r="L18" s="41">
        <f>SUM('March 2021'!L101)</f>
        <v>0</v>
      </c>
      <c r="M18" s="41">
        <f>SUM('March 2021'!M101)</f>
        <v>0</v>
      </c>
      <c r="N18" s="41">
        <f>SUM('March 2021'!N101)</f>
        <v>0</v>
      </c>
      <c r="O18" s="41">
        <f>SUM('March 2021'!O101)</f>
        <v>0</v>
      </c>
      <c r="P18" s="41">
        <f>SUM('March 2021'!P101)</f>
        <v>0</v>
      </c>
      <c r="R18" s="41">
        <f t="shared" si="0"/>
        <v>0</v>
      </c>
    </row>
    <row r="19" spans="1:18" x14ac:dyDescent="0.25">
      <c r="A19" s="7" t="s">
        <v>131</v>
      </c>
      <c r="C19" s="41">
        <f>SUM('April 2021'!C101)</f>
        <v>0</v>
      </c>
      <c r="D19" s="41">
        <f>SUM('April 2021'!D101)</f>
        <v>0</v>
      </c>
      <c r="E19" s="41">
        <f>SUM('April 2021'!E101)</f>
        <v>0</v>
      </c>
      <c r="F19" s="41">
        <f>SUM('April 2021'!F101)</f>
        <v>0</v>
      </c>
      <c r="G19" s="41">
        <f>SUM('April 2021'!G101)</f>
        <v>0</v>
      </c>
      <c r="H19" s="41">
        <f>SUM('April 2021'!H101)</f>
        <v>0</v>
      </c>
      <c r="I19" s="41">
        <f>SUM('April 2021'!I101)</f>
        <v>0</v>
      </c>
      <c r="J19" s="41">
        <f>SUM('April 2021'!J101)</f>
        <v>0</v>
      </c>
      <c r="K19" s="41">
        <f>SUM('April 2021'!K101)</f>
        <v>0</v>
      </c>
      <c r="L19" s="41">
        <f>SUM('April 2021'!L101)</f>
        <v>0</v>
      </c>
      <c r="M19" s="41">
        <f>SUM('April 2021'!M101)</f>
        <v>0</v>
      </c>
      <c r="N19" s="41">
        <f>SUM('April 2021'!N101)</f>
        <v>0</v>
      </c>
      <c r="O19" s="41">
        <f>SUM('April 2021'!O101)</f>
        <v>0</v>
      </c>
      <c r="P19" s="41">
        <f>SUM('April 2021'!P101)</f>
        <v>0</v>
      </c>
      <c r="R19" s="41">
        <f t="shared" si="0"/>
        <v>0</v>
      </c>
    </row>
    <row r="20" spans="1:18" x14ac:dyDescent="0.25">
      <c r="A20" s="7" t="s">
        <v>132</v>
      </c>
      <c r="C20" s="41">
        <f>SUM('May 2021'!C101)</f>
        <v>0</v>
      </c>
      <c r="D20" s="41">
        <f>SUM('May 2021'!D101)</f>
        <v>0</v>
      </c>
      <c r="E20" s="41">
        <f>SUM('May 2021'!E101)</f>
        <v>0</v>
      </c>
      <c r="F20" s="41">
        <f>SUM('May 2021'!F101)</f>
        <v>0</v>
      </c>
      <c r="G20" s="41">
        <f>SUM('May 2021'!G101)</f>
        <v>0</v>
      </c>
      <c r="H20" s="41">
        <f>SUM('May 2021'!H101)</f>
        <v>0</v>
      </c>
      <c r="I20" s="41">
        <f>SUM('May 2021'!I101)</f>
        <v>0</v>
      </c>
      <c r="J20" s="41">
        <f>SUM('May 2021'!J101)</f>
        <v>0</v>
      </c>
      <c r="K20" s="41">
        <f>SUM('May 2021'!K101)</f>
        <v>0</v>
      </c>
      <c r="L20" s="41">
        <f>SUM('May 2021'!L101)</f>
        <v>0</v>
      </c>
      <c r="M20" s="41">
        <f>SUM('May 2021'!M101)</f>
        <v>0</v>
      </c>
      <c r="N20" s="41">
        <f>SUM('May 2021'!N101)</f>
        <v>0</v>
      </c>
      <c r="O20" s="41">
        <f>SUM('May 2021'!O101)</f>
        <v>0</v>
      </c>
      <c r="P20" s="41">
        <f>SUM('May 2021'!P101)</f>
        <v>0</v>
      </c>
      <c r="R20" s="41">
        <f t="shared" si="0"/>
        <v>0</v>
      </c>
    </row>
    <row r="21" spans="1:18" x14ac:dyDescent="0.25">
      <c r="A21" s="8" t="s">
        <v>133</v>
      </c>
      <c r="C21" s="41">
        <f>SUM('June 2021'!C101)</f>
        <v>0</v>
      </c>
      <c r="D21" s="41">
        <f>SUM('June 2021'!D101)</f>
        <v>0</v>
      </c>
      <c r="E21" s="41">
        <f>SUM('June 2021'!E101)</f>
        <v>0</v>
      </c>
      <c r="F21" s="41">
        <f>SUM('June 2021'!F101)</f>
        <v>0</v>
      </c>
      <c r="G21" s="41">
        <f>SUM('June 2021'!G101)</f>
        <v>0</v>
      </c>
      <c r="H21" s="41">
        <f>SUM('June 2021'!H101)</f>
        <v>0</v>
      </c>
      <c r="I21" s="41">
        <f>SUM('June 2021'!I101)</f>
        <v>0</v>
      </c>
      <c r="J21" s="41">
        <f>SUM('June 2021'!J101)</f>
        <v>0</v>
      </c>
      <c r="K21" s="41">
        <f>SUM('June 2021'!K101)</f>
        <v>0</v>
      </c>
      <c r="L21" s="41">
        <f>SUM('June 2021'!L101)</f>
        <v>0</v>
      </c>
      <c r="M21" s="41">
        <f>SUM('June 2021'!M101)</f>
        <v>0</v>
      </c>
      <c r="N21" s="41">
        <f>SUM('June 2021'!N101)</f>
        <v>0</v>
      </c>
      <c r="O21" s="41">
        <f>SUM('June 2021'!O101)</f>
        <v>0</v>
      </c>
      <c r="P21" s="41">
        <f>SUM('June 2021'!P101)</f>
        <v>0</v>
      </c>
      <c r="R21" s="41">
        <f t="shared" si="0"/>
        <v>0</v>
      </c>
    </row>
    <row r="22" spans="1:18" x14ac:dyDescent="0.25">
      <c r="A22" s="7" t="s">
        <v>134</v>
      </c>
      <c r="C22" s="41">
        <f>SUM('July 2021'!C101)</f>
        <v>0</v>
      </c>
      <c r="D22" s="41">
        <f>SUM('July 2021'!D101)</f>
        <v>0</v>
      </c>
      <c r="E22" s="41">
        <f>SUM('July 2021'!E101)</f>
        <v>0</v>
      </c>
      <c r="F22" s="41">
        <f>SUM('July 2021'!F101)</f>
        <v>0</v>
      </c>
      <c r="G22" s="41">
        <f>SUM('July 2021'!G101)</f>
        <v>0</v>
      </c>
      <c r="H22" s="41">
        <f>SUM('July 2021'!H101)</f>
        <v>0</v>
      </c>
      <c r="I22" s="41">
        <f>SUM('July 2021'!I101)</f>
        <v>0</v>
      </c>
      <c r="J22" s="41">
        <f>SUM('July 2021'!J101)</f>
        <v>0</v>
      </c>
      <c r="K22" s="41">
        <f>SUM('July 2021'!K101)</f>
        <v>0</v>
      </c>
      <c r="L22" s="41">
        <f>SUM('July 2021'!L101)</f>
        <v>0</v>
      </c>
      <c r="M22" s="41">
        <f>SUM('July 2021'!M101)</f>
        <v>0</v>
      </c>
      <c r="N22" s="41">
        <f>SUM('July 2021'!N101)</f>
        <v>0</v>
      </c>
      <c r="O22" s="41">
        <f>SUM('July 2021'!O101)</f>
        <v>0</v>
      </c>
      <c r="P22" s="41">
        <f>SUM('July 2021'!P101)</f>
        <v>0</v>
      </c>
      <c r="R22" s="41">
        <f t="shared" si="0"/>
        <v>0</v>
      </c>
    </row>
    <row r="23" spans="1:18" x14ac:dyDescent="0.25">
      <c r="A23" s="7" t="s">
        <v>135</v>
      </c>
      <c r="C23" s="41">
        <f>SUM('August 2021'!C101)</f>
        <v>0</v>
      </c>
      <c r="D23" s="41">
        <f>SUM('August 2021'!D101)</f>
        <v>0</v>
      </c>
      <c r="E23" s="41">
        <f>SUM('August 2021'!E101)</f>
        <v>0</v>
      </c>
      <c r="F23" s="41">
        <f>SUM('August 2021'!F101)</f>
        <v>0</v>
      </c>
      <c r="G23" s="41">
        <f>SUM('August 2021'!G101)</f>
        <v>0</v>
      </c>
      <c r="H23" s="41">
        <f>SUM('August 2021'!H101)</f>
        <v>0</v>
      </c>
      <c r="I23" s="41">
        <f>SUM('August 2021'!I101)</f>
        <v>0</v>
      </c>
      <c r="J23" s="41">
        <f>SUM('August 2021'!J101)</f>
        <v>0</v>
      </c>
      <c r="K23" s="41">
        <f>SUM('August 2021'!K101)</f>
        <v>0</v>
      </c>
      <c r="L23" s="41">
        <f>SUM('August 2021'!L101)</f>
        <v>0</v>
      </c>
      <c r="M23" s="41">
        <f>SUM('August 2021'!M101)</f>
        <v>0</v>
      </c>
      <c r="N23" s="41">
        <f>SUM('August 2021'!N101)</f>
        <v>0</v>
      </c>
      <c r="O23" s="41">
        <f>SUM('August 2021'!O101)</f>
        <v>0</v>
      </c>
      <c r="P23" s="41">
        <f>SUM('August 2021'!P101)</f>
        <v>0</v>
      </c>
      <c r="R23" s="41">
        <f t="shared" si="0"/>
        <v>0</v>
      </c>
    </row>
    <row r="24" spans="1:18" x14ac:dyDescent="0.25">
      <c r="A24" s="7" t="s">
        <v>136</v>
      </c>
      <c r="C24" s="41">
        <f>SUM('September 2021'!C101)</f>
        <v>0</v>
      </c>
      <c r="D24" s="41">
        <f>SUM('September 2021'!D101)</f>
        <v>0</v>
      </c>
      <c r="E24" s="41">
        <f>SUM('September 2021'!E101)</f>
        <v>0</v>
      </c>
      <c r="F24" s="41">
        <f>SUM('September 2021'!F101)</f>
        <v>0</v>
      </c>
      <c r="G24" s="41">
        <f>SUM('September 2021'!G101)</f>
        <v>0</v>
      </c>
      <c r="H24" s="41">
        <f>SUM('September 2021'!H101)</f>
        <v>0</v>
      </c>
      <c r="I24" s="41">
        <f>SUM('September 2021'!I101)</f>
        <v>0</v>
      </c>
      <c r="J24" s="41">
        <f>SUM('September 2021'!J101)</f>
        <v>0</v>
      </c>
      <c r="K24" s="41">
        <f>SUM('September 2021'!K101)</f>
        <v>0</v>
      </c>
      <c r="L24" s="41">
        <f>SUM('September 2021'!L101)</f>
        <v>0</v>
      </c>
      <c r="M24" s="41">
        <f>SUM('September 2021'!M101)</f>
        <v>0</v>
      </c>
      <c r="N24" s="41">
        <f>SUM('September 2021'!N101)</f>
        <v>0</v>
      </c>
      <c r="O24" s="41">
        <f>SUM('September 2021'!O101)</f>
        <v>0</v>
      </c>
      <c r="P24" s="41">
        <f>SUM('September 2021'!P101)</f>
        <v>0</v>
      </c>
      <c r="R24" s="41">
        <f t="shared" si="0"/>
        <v>0</v>
      </c>
    </row>
    <row r="25" spans="1:18" x14ac:dyDescent="0.25">
      <c r="A25" s="8" t="s">
        <v>137</v>
      </c>
      <c r="C25" s="41">
        <f>SUM('October 2021'!C101)</f>
        <v>0</v>
      </c>
      <c r="D25" s="41">
        <f>SUM('October 2021'!D101)</f>
        <v>0</v>
      </c>
      <c r="E25" s="41">
        <f>SUM('October 2021'!E101)</f>
        <v>0</v>
      </c>
      <c r="F25" s="41">
        <f>SUM('October 2021'!F101)</f>
        <v>0</v>
      </c>
      <c r="G25" s="41">
        <f>SUM('October 2021'!G101)</f>
        <v>0</v>
      </c>
      <c r="H25" s="41">
        <f>SUM('October 2021'!H101)</f>
        <v>0</v>
      </c>
      <c r="I25" s="41">
        <f>SUM('October 2021'!I101)</f>
        <v>0</v>
      </c>
      <c r="J25" s="41">
        <f>SUM('October 2021'!J101)</f>
        <v>0</v>
      </c>
      <c r="K25" s="41">
        <f>SUM('October 2021'!K101)</f>
        <v>0</v>
      </c>
      <c r="L25" s="41">
        <f>SUM('October 2021'!L101)</f>
        <v>0</v>
      </c>
      <c r="M25" s="41">
        <f>SUM('October 2021'!M101)</f>
        <v>0</v>
      </c>
      <c r="N25" s="41">
        <f>SUM('October 2021'!N101)</f>
        <v>0</v>
      </c>
      <c r="O25" s="41">
        <f>SUM('October 2021'!O101)</f>
        <v>0</v>
      </c>
      <c r="P25" s="41">
        <f>SUM('October 2021'!P101)</f>
        <v>0</v>
      </c>
      <c r="R25" s="41">
        <f t="shared" si="0"/>
        <v>0</v>
      </c>
    </row>
    <row r="26" spans="1:18" x14ac:dyDescent="0.25">
      <c r="A26" s="7" t="s">
        <v>138</v>
      </c>
      <c r="C26" s="41">
        <f>SUM('November 2021'!C101)</f>
        <v>0</v>
      </c>
      <c r="D26" s="41">
        <f>SUM('November 2021'!D101)</f>
        <v>0</v>
      </c>
      <c r="E26" s="41">
        <f>SUM('November 2021'!E101)</f>
        <v>0</v>
      </c>
      <c r="F26" s="41">
        <f>SUM('November 2021'!F101)</f>
        <v>0</v>
      </c>
      <c r="G26" s="41">
        <f>SUM('November 2021'!G101)</f>
        <v>0</v>
      </c>
      <c r="H26" s="41">
        <f>SUM('November 2021'!H101)</f>
        <v>0</v>
      </c>
      <c r="I26" s="41">
        <f>SUM('November 2021'!I101)</f>
        <v>0</v>
      </c>
      <c r="J26" s="41">
        <f>SUM('November 2021'!J101)</f>
        <v>0</v>
      </c>
      <c r="K26" s="41">
        <f>SUM('November 2021'!K101)</f>
        <v>0</v>
      </c>
      <c r="L26" s="41">
        <f>SUM('November 2021'!L101)</f>
        <v>0</v>
      </c>
      <c r="M26" s="41">
        <f>SUM('November 2021'!M101)</f>
        <v>0</v>
      </c>
      <c r="N26" s="41">
        <f>SUM('November 2021'!N101)</f>
        <v>0</v>
      </c>
      <c r="O26" s="41">
        <f>SUM('November 2021'!O101)</f>
        <v>0</v>
      </c>
      <c r="P26" s="41">
        <f>SUM('November 2021'!P101)</f>
        <v>0</v>
      </c>
      <c r="R26" s="41">
        <f t="shared" si="0"/>
        <v>0</v>
      </c>
    </row>
    <row r="27" spans="1:18" x14ac:dyDescent="0.25">
      <c r="A27" s="7" t="s">
        <v>139</v>
      </c>
      <c r="C27" s="41">
        <f>SUM('December 2021'!C101)</f>
        <v>0</v>
      </c>
      <c r="D27" s="41">
        <f>SUM('December 2021'!D101)</f>
        <v>0</v>
      </c>
      <c r="E27" s="41">
        <f>SUM('December 2021'!E101)</f>
        <v>0</v>
      </c>
      <c r="F27" s="41">
        <f>SUM('December 2021'!F101)</f>
        <v>0</v>
      </c>
      <c r="G27" s="41">
        <f>SUM('December 2021'!G101)</f>
        <v>0</v>
      </c>
      <c r="H27" s="41">
        <f>SUM('December 2021'!H101)</f>
        <v>0</v>
      </c>
      <c r="I27" s="41">
        <f>SUM('December 2021'!I101)</f>
        <v>0</v>
      </c>
      <c r="J27" s="41">
        <f>SUM('December 2021'!J101)</f>
        <v>0</v>
      </c>
      <c r="K27" s="41">
        <f>SUM('December 2021'!K101)</f>
        <v>0</v>
      </c>
      <c r="L27" s="41">
        <f>SUM('December 2021'!L101)</f>
        <v>0</v>
      </c>
      <c r="M27" s="41">
        <f>SUM('December 2021'!M101)</f>
        <v>0</v>
      </c>
      <c r="N27" s="41">
        <f>SUM('December 2021'!N101)</f>
        <v>0</v>
      </c>
      <c r="O27" s="41">
        <f>SUM('December 2021'!O101)</f>
        <v>0</v>
      </c>
      <c r="P27" s="41">
        <f>SUM('December 2021'!P101)</f>
        <v>0</v>
      </c>
      <c r="R27" s="41">
        <f t="shared" si="0"/>
        <v>0</v>
      </c>
    </row>
    <row r="28" spans="1:18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5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25">
      <c r="A37" s="3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C18" sqref="C18"/>
    </sheetView>
  </sheetViews>
  <sheetFormatPr defaultRowHeight="15" x14ac:dyDescent="0.25"/>
  <cols>
    <col min="1" max="1" width="12.85546875" customWidth="1"/>
    <col min="2" max="2" width="23.5703125" customWidth="1"/>
    <col min="3" max="3" width="22.7109375" customWidth="1"/>
    <col min="4" max="5" width="18.28515625" customWidth="1"/>
    <col min="6" max="6" width="18.42578125" customWidth="1"/>
    <col min="7" max="9" width="27.28515625" customWidth="1"/>
    <col min="10" max="10" width="27.42578125" customWidth="1"/>
    <col min="11" max="11" width="18.28515625" customWidth="1"/>
    <col min="12" max="12" width="18.5703125" customWidth="1"/>
    <col min="13" max="13" width="36.5703125" customWidth="1"/>
    <col min="14" max="14" width="36.7109375" customWidth="1"/>
    <col min="15" max="16" width="36.5703125" customWidth="1"/>
  </cols>
  <sheetData>
    <row r="1" spans="1:16" x14ac:dyDescent="0.25">
      <c r="A1" s="136" t="s">
        <v>108</v>
      </c>
      <c r="B1" s="35"/>
      <c r="C1" s="35"/>
      <c r="D1" s="35"/>
      <c r="E1" s="35"/>
      <c r="F1" s="35"/>
      <c r="G1" s="35"/>
    </row>
    <row r="2" spans="1:16" x14ac:dyDescent="0.25">
      <c r="A2" s="136"/>
      <c r="B2" s="35"/>
      <c r="C2" s="35"/>
      <c r="D2" s="35"/>
      <c r="E2" s="35"/>
      <c r="F2" s="35"/>
      <c r="G2" s="35"/>
    </row>
    <row r="3" spans="1:16" x14ac:dyDescent="0.25">
      <c r="A3" s="136" t="s">
        <v>109</v>
      </c>
      <c r="B3" s="35"/>
      <c r="C3" s="35"/>
      <c r="D3" s="35"/>
      <c r="E3" s="35"/>
      <c r="F3" s="35"/>
      <c r="G3" s="35"/>
    </row>
    <row r="4" spans="1:16" x14ac:dyDescent="0.25">
      <c r="A4" s="136"/>
      <c r="B4" s="35"/>
      <c r="C4" s="35"/>
      <c r="D4" s="35"/>
      <c r="E4" s="35"/>
      <c r="F4" s="35"/>
      <c r="G4" s="35"/>
    </row>
    <row r="5" spans="1:16" x14ac:dyDescent="0.25">
      <c r="A5" s="136" t="s">
        <v>110</v>
      </c>
      <c r="B5" s="35"/>
      <c r="C5" s="35"/>
      <c r="D5" s="35"/>
      <c r="E5" s="35"/>
      <c r="F5" s="35"/>
      <c r="G5" s="35"/>
    </row>
    <row r="6" spans="1:16" x14ac:dyDescent="0.25">
      <c r="A6" s="136" t="s">
        <v>111</v>
      </c>
      <c r="B6" s="35"/>
      <c r="C6" s="35"/>
      <c r="D6" s="35"/>
      <c r="E6" s="35"/>
      <c r="F6" s="35"/>
      <c r="G6" s="35"/>
    </row>
    <row r="7" spans="1:16" x14ac:dyDescent="0.25">
      <c r="A7" s="136"/>
      <c r="B7" s="35"/>
      <c r="C7" s="35"/>
      <c r="D7" s="35"/>
      <c r="E7" s="35"/>
      <c r="F7" s="35"/>
      <c r="G7" s="35"/>
    </row>
    <row r="8" spans="1:16" x14ac:dyDescent="0.25">
      <c r="A8" s="136" t="s">
        <v>112</v>
      </c>
      <c r="B8" s="35"/>
      <c r="C8" s="35"/>
      <c r="D8" s="35"/>
      <c r="E8" s="35"/>
      <c r="F8" s="35"/>
      <c r="G8" s="35"/>
    </row>
    <row r="9" spans="1:16" x14ac:dyDescent="0.25">
      <c r="A9" s="136"/>
      <c r="B9" s="35"/>
      <c r="C9" s="35"/>
      <c r="D9" s="35"/>
      <c r="E9" s="35"/>
      <c r="F9" s="35"/>
      <c r="G9" s="35"/>
    </row>
    <row r="10" spans="1:16" x14ac:dyDescent="0.25">
      <c r="A10" s="136"/>
      <c r="B10" s="35"/>
      <c r="C10" s="35"/>
      <c r="D10" s="35"/>
      <c r="E10" s="35"/>
      <c r="F10" s="35"/>
      <c r="G10" s="35"/>
    </row>
    <row r="11" spans="1:16" x14ac:dyDescent="0.25">
      <c r="A11" s="136"/>
      <c r="B11" s="35"/>
      <c r="C11" s="35"/>
      <c r="D11" s="35"/>
      <c r="E11" s="35"/>
      <c r="F11" s="35"/>
      <c r="G11" s="35"/>
    </row>
    <row r="12" spans="1:16" ht="26.25" x14ac:dyDescent="0.4">
      <c r="A12" s="137" t="s">
        <v>113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25">
      <c r="A13" s="35"/>
      <c r="B13" s="35"/>
      <c r="C13" s="35"/>
      <c r="D13" s="35"/>
      <c r="E13" s="35"/>
      <c r="F13" s="35"/>
      <c r="G13" s="35"/>
    </row>
    <row r="14" spans="1:16" x14ac:dyDescent="0.25">
      <c r="A14" s="139" t="s">
        <v>114</v>
      </c>
      <c r="B14" s="139" t="s">
        <v>115</v>
      </c>
      <c r="C14" s="139" t="s">
        <v>116</v>
      </c>
      <c r="D14" s="139" t="s">
        <v>117</v>
      </c>
      <c r="E14" s="139" t="s">
        <v>118</v>
      </c>
      <c r="F14" s="139" t="s">
        <v>119</v>
      </c>
      <c r="G14" s="139" t="s">
        <v>120</v>
      </c>
      <c r="H14" s="139" t="s">
        <v>121</v>
      </c>
      <c r="I14" s="139" t="s">
        <v>122</v>
      </c>
      <c r="J14" s="139" t="s">
        <v>123</v>
      </c>
      <c r="K14" s="139" t="s">
        <v>124</v>
      </c>
      <c r="L14" s="139" t="s">
        <v>125</v>
      </c>
      <c r="M14" s="139" t="s">
        <v>126</v>
      </c>
      <c r="N14" s="139" t="s">
        <v>126</v>
      </c>
      <c r="O14" s="139" t="s">
        <v>126</v>
      </c>
      <c r="P14" s="139" t="s">
        <v>126</v>
      </c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2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2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2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2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2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2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2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2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2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2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2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2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2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2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2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2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2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2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2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2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2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2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2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2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2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2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2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2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2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2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2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2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2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2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2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2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2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2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2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2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2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2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2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2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2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2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2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2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2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2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2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2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2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2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2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2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2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2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2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2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2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2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2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2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2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2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2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2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2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2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2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2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2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2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2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2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2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2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2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2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2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2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2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2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2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2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2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2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2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2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2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2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2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2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2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2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2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2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2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2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2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2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2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2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2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2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2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2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2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2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2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2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2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2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2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2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2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2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2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2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2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2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2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2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tabSelected="1" workbookViewId="0">
      <selection activeCell="C10" sqref="C10"/>
    </sheetView>
  </sheetViews>
  <sheetFormatPr defaultRowHeight="15" x14ac:dyDescent="0.25"/>
  <cols>
    <col min="1" max="1" width="14.7109375" customWidth="1"/>
    <col min="2" max="2" width="25.7109375" customWidth="1"/>
    <col min="3" max="3" width="20.28515625" customWidth="1"/>
    <col min="4" max="4" width="20.425781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5703125" customWidth="1"/>
    <col min="14" max="17" width="23.7109375" customWidth="1"/>
    <col min="18" max="18" width="23.5703125" customWidth="1"/>
    <col min="19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  <col min="25" max="25" width="13.140625" customWidth="1"/>
  </cols>
  <sheetData>
    <row r="1" spans="1:19" x14ac:dyDescent="0.25">
      <c r="A1" s="125" t="s">
        <v>84</v>
      </c>
      <c r="H1" s="58" t="s">
        <v>43</v>
      </c>
      <c r="I1" s="59"/>
      <c r="J1" s="60" t="str">
        <f>(A1)</f>
        <v>**********************</v>
      </c>
      <c r="K1" s="6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46"/>
      <c r="I2" s="10"/>
      <c r="J2" s="11" t="str">
        <f>(A3)</f>
        <v>Month 1 - January 2021</v>
      </c>
      <c r="K2" s="50" t="s">
        <v>154</v>
      </c>
      <c r="L2" s="102" t="s">
        <v>1</v>
      </c>
      <c r="M2" s="103" t="s">
        <v>37</v>
      </c>
      <c r="N2" s="104" t="s">
        <v>67</v>
      </c>
      <c r="O2" s="105" t="s">
        <v>68</v>
      </c>
      <c r="P2" s="105" t="s">
        <v>69</v>
      </c>
      <c r="Q2" s="105" t="s">
        <v>70</v>
      </c>
      <c r="R2" s="105" t="s">
        <v>71</v>
      </c>
      <c r="S2" s="106" t="s">
        <v>72</v>
      </c>
    </row>
    <row r="3" spans="1:19" x14ac:dyDescent="0.25">
      <c r="A3" s="1" t="s">
        <v>151</v>
      </c>
      <c r="H3" s="45" t="s">
        <v>0</v>
      </c>
      <c r="I3" s="10"/>
      <c r="J3" s="12"/>
      <c r="K3" s="51"/>
      <c r="L3" s="107" t="s">
        <v>73</v>
      </c>
      <c r="M3" s="108" t="s">
        <v>74</v>
      </c>
      <c r="N3" s="109" t="s">
        <v>75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25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F5" s="124" t="s">
        <v>80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37" t="s">
        <v>81</v>
      </c>
      <c r="D7" s="37" t="s">
        <v>82</v>
      </c>
      <c r="E7" s="37" t="s">
        <v>83</v>
      </c>
      <c r="F7" s="39" t="s">
        <v>52</v>
      </c>
      <c r="G7" s="39" t="s">
        <v>66</v>
      </c>
      <c r="H7" s="46"/>
      <c r="I7" s="10"/>
      <c r="J7" s="10"/>
      <c r="K7" s="49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46"/>
      <c r="I8" s="20" t="s">
        <v>44</v>
      </c>
      <c r="J8" s="15">
        <f>SUM(J4:J6)</f>
        <v>0</v>
      </c>
      <c r="K8" s="53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44197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44198</v>
      </c>
      <c r="B10" s="9" t="s">
        <v>64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9" si="0">SUM(D10:F10)</f>
        <v>0</v>
      </c>
      <c r="H10" s="45" t="s">
        <v>45</v>
      </c>
      <c r="I10" s="10"/>
      <c r="J10" s="12"/>
      <c r="K10" s="51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44199</v>
      </c>
      <c r="B11" s="9" t="s">
        <v>64</v>
      </c>
      <c r="C11" s="40">
        <v>0</v>
      </c>
      <c r="D11" s="40">
        <v>0</v>
      </c>
      <c r="E11" s="42">
        <f>SUM(C11-D11)-F11</f>
        <v>0</v>
      </c>
      <c r="F11" s="42">
        <f t="shared" ref="F11:F39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44200</v>
      </c>
      <c r="B12" s="9" t="s">
        <v>64</v>
      </c>
      <c r="C12" s="40">
        <v>0</v>
      </c>
      <c r="D12" s="40">
        <v>0</v>
      </c>
      <c r="E12" s="42">
        <f t="shared" ref="E12:E39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44201</v>
      </c>
      <c r="B13" s="9" t="s">
        <v>64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44202</v>
      </c>
      <c r="B14" s="9" t="s">
        <v>64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46</v>
      </c>
      <c r="J14" s="15">
        <f>SUM(J11+J12)</f>
        <v>0</v>
      </c>
      <c r="K14" s="53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44203</v>
      </c>
      <c r="B15" s="9" t="s">
        <v>64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44204</v>
      </c>
      <c r="B16" s="9" t="s">
        <v>64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47</v>
      </c>
      <c r="I16" s="10"/>
      <c r="J16" s="17">
        <f>SUM(J8-J14)</f>
        <v>0</v>
      </c>
      <c r="K16" s="54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44205</v>
      </c>
      <c r="B17" s="9" t="s">
        <v>64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44206</v>
      </c>
      <c r="B18" s="9" t="s">
        <v>64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44207</v>
      </c>
      <c r="B19" s="9" t="s">
        <v>64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44208</v>
      </c>
      <c r="B20" s="9" t="s">
        <v>64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44209</v>
      </c>
      <c r="B21" s="9" t="s">
        <v>64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44210</v>
      </c>
      <c r="B22" s="9" t="s">
        <v>64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44211</v>
      </c>
      <c r="B23" s="9" t="s">
        <v>64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44212</v>
      </c>
      <c r="B24" s="9" t="s">
        <v>64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44213</v>
      </c>
      <c r="B25" s="9" t="s">
        <v>64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44214</v>
      </c>
      <c r="B26" s="9" t="s">
        <v>64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44215</v>
      </c>
      <c r="B27" s="9" t="s">
        <v>64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44216</v>
      </c>
      <c r="B28" s="9" t="s">
        <v>64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44217</v>
      </c>
      <c r="B29" s="9" t="s">
        <v>64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44218</v>
      </c>
      <c r="B30" s="9" t="s">
        <v>64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44219</v>
      </c>
      <c r="B31" s="9" t="s">
        <v>64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44220</v>
      </c>
      <c r="B32" s="9" t="s">
        <v>64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50</v>
      </c>
      <c r="J32" s="18">
        <f>SUM(J19:J30)</f>
        <v>0</v>
      </c>
      <c r="K32" s="55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44221</v>
      </c>
      <c r="B33" s="9" t="s">
        <v>64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44222</v>
      </c>
      <c r="B34" s="9" t="s">
        <v>64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44223</v>
      </c>
      <c r="B35" s="9" t="s">
        <v>64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51</v>
      </c>
      <c r="I35" s="10"/>
      <c r="J35" s="18">
        <f>SUM(J16-J32)</f>
        <v>0</v>
      </c>
      <c r="K35" s="55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44224</v>
      </c>
      <c r="B36" s="9" t="s">
        <v>64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44225</v>
      </c>
      <c r="B37" s="9" t="s">
        <v>64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44226</v>
      </c>
      <c r="B38" s="9" t="s">
        <v>64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44227</v>
      </c>
      <c r="B39" s="9" t="s">
        <v>64</v>
      </c>
      <c r="C39" s="40">
        <v>0</v>
      </c>
      <c r="D39" s="40">
        <v>0</v>
      </c>
      <c r="E39" s="42">
        <f t="shared" si="2"/>
        <v>0</v>
      </c>
      <c r="F39" s="42">
        <f t="shared" si="1"/>
        <v>0</v>
      </c>
      <c r="G39" s="43">
        <f t="shared" si="0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 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x14ac:dyDescent="0.25">
      <c r="A46" s="123" t="s">
        <v>79</v>
      </c>
      <c r="D46" s="65"/>
    </row>
    <row r="47" spans="1:19" x14ac:dyDescent="0.25">
      <c r="A47" s="66"/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4"/>
      <c r="T50" s="38" t="s">
        <v>63</v>
      </c>
      <c r="U50" s="33"/>
    </row>
    <row r="51" spans="1:24" x14ac:dyDescent="0.25">
      <c r="S51" s="35"/>
      <c r="T51" s="35"/>
    </row>
    <row r="52" spans="1:24" x14ac:dyDescent="0.25">
      <c r="A52" s="9" t="s">
        <v>20</v>
      </c>
      <c r="B52" s="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38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38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38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38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38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38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38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38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38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38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38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38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38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38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38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38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152</v>
      </c>
      <c r="L110" s="84"/>
      <c r="M110" s="85"/>
      <c r="N110" s="89" t="s">
        <v>153</v>
      </c>
      <c r="O110" s="84"/>
      <c r="P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25">
      <c r="A112" t="s">
        <v>28</v>
      </c>
      <c r="C112" s="41">
        <v>0</v>
      </c>
      <c r="F112" s="45" t="s">
        <v>57</v>
      </c>
      <c r="G112" s="10"/>
      <c r="H112" s="10"/>
      <c r="I112" s="52">
        <f>(F40+M112+P112)</f>
        <v>0</v>
      </c>
      <c r="K112" s="81" t="s">
        <v>57</v>
      </c>
      <c r="L112" s="80"/>
      <c r="M112" s="88">
        <v>0</v>
      </c>
      <c r="N112" s="81" t="s">
        <v>57</v>
      </c>
      <c r="O112" s="80"/>
      <c r="P112" s="88">
        <v>0</v>
      </c>
    </row>
    <row r="113" spans="1:16" x14ac:dyDescent="0.25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93">
        <v>0</v>
      </c>
      <c r="K114" s="82" t="s">
        <v>62</v>
      </c>
      <c r="L114" s="80"/>
      <c r="M114" s="91">
        <v>0</v>
      </c>
      <c r="N114" s="82" t="s">
        <v>62</v>
      </c>
      <c r="O114" s="80"/>
      <c r="P114" s="91">
        <v>0</v>
      </c>
    </row>
    <row r="115" spans="1:16" x14ac:dyDescent="0.25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25">
      <c r="F116" s="45" t="s">
        <v>54</v>
      </c>
      <c r="G116" s="10"/>
      <c r="H116" s="10"/>
      <c r="I116" s="52">
        <f>SUM(I112+I114)</f>
        <v>0</v>
      </c>
      <c r="K116" s="81" t="s">
        <v>54</v>
      </c>
      <c r="L116" s="80"/>
      <c r="M116" s="88">
        <v>0</v>
      </c>
      <c r="N116" s="81" t="s">
        <v>54</v>
      </c>
      <c r="O116" s="80"/>
      <c r="P116" s="88">
        <v>0</v>
      </c>
    </row>
    <row r="117" spans="1:16" x14ac:dyDescent="0.25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25">
      <c r="F118" s="45" t="s">
        <v>55</v>
      </c>
      <c r="G118" s="10"/>
      <c r="H118" s="10"/>
      <c r="I118" s="52">
        <f>(R101+M118+P118)</f>
        <v>0</v>
      </c>
      <c r="K118" s="81" t="s">
        <v>55</v>
      </c>
      <c r="L118" s="80"/>
      <c r="M118" s="88">
        <v>0</v>
      </c>
      <c r="N118" s="81" t="s">
        <v>55</v>
      </c>
      <c r="O118" s="80"/>
      <c r="P118" s="88">
        <v>0</v>
      </c>
    </row>
    <row r="119" spans="1:16" x14ac:dyDescent="0.25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  <c r="N120" s="81" t="s">
        <v>56</v>
      </c>
      <c r="O120" s="80"/>
      <c r="P120" s="88">
        <v>0</v>
      </c>
    </row>
    <row r="121" spans="1:16" x14ac:dyDescent="0.25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25">
      <c r="F122" s="45" t="s">
        <v>58</v>
      </c>
      <c r="G122" s="10"/>
      <c r="H122" s="10"/>
      <c r="I122" s="52">
        <f>SUM(J40+M122+P122)</f>
        <v>0</v>
      </c>
      <c r="K122" s="81" t="s">
        <v>58</v>
      </c>
      <c r="L122" s="80"/>
      <c r="M122" s="88">
        <v>0</v>
      </c>
      <c r="N122" s="81" t="s">
        <v>58</v>
      </c>
      <c r="O122" s="80"/>
      <c r="P122" s="88">
        <v>0</v>
      </c>
    </row>
    <row r="123" spans="1:16" x14ac:dyDescent="0.25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25">
      <c r="F124" s="46" t="s">
        <v>59</v>
      </c>
      <c r="G124" s="10"/>
      <c r="H124" s="10"/>
      <c r="I124" s="52">
        <f>SUM(X101+M124+P124)</f>
        <v>0</v>
      </c>
      <c r="K124" s="82" t="s">
        <v>59</v>
      </c>
      <c r="L124" s="80"/>
      <c r="M124" s="88">
        <v>0</v>
      </c>
      <c r="N124" s="82" t="s">
        <v>59</v>
      </c>
      <c r="O124" s="80"/>
      <c r="P124" s="88">
        <v>0</v>
      </c>
    </row>
    <row r="125" spans="1:16" x14ac:dyDescent="0.25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  <c r="N126" s="81" t="s">
        <v>60</v>
      </c>
      <c r="O126" s="80"/>
      <c r="P126" s="91">
        <v>0</v>
      </c>
    </row>
    <row r="127" spans="1:16" x14ac:dyDescent="0.25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  <c r="N128" s="83" t="s">
        <v>61</v>
      </c>
      <c r="O128" s="87"/>
      <c r="P128" s="92">
        <v>0</v>
      </c>
    </row>
  </sheetData>
  <sheetProtection algorithmName="SHA-512" hashValue="cq9IRFvDv6A8ZMstvIvee6eYSKPmHT6HK2YtNtVYvsdtvVEbWV1Dvlab5cqk8ROJ8VkTJ6VSC2PidMUJWXPQOg==" saltValue="F0D7vQJB4sFaC+tFfa8PRg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topLeftCell="A79"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8" width="20.28515625" customWidth="1"/>
    <col min="9" max="11" width="24.7109375" customWidth="1"/>
    <col min="12" max="12" width="22.7109375" customWidth="1"/>
    <col min="13" max="13" width="25.85546875" customWidth="1"/>
    <col min="14" max="15" width="23.7109375" customWidth="1"/>
    <col min="16" max="16" width="23.5703125" customWidth="1"/>
    <col min="17" max="17" width="23.85546875" customWidth="1"/>
    <col min="18" max="19" width="23.7109375" customWidth="1"/>
    <col min="20" max="20" width="20.28515625" customWidth="1"/>
    <col min="21" max="24" width="10.7109375" customWidth="1"/>
    <col min="25" max="25" width="11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2 - February 2021</v>
      </c>
      <c r="K2" s="72" t="str">
        <f>'January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150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('January 2021'!O42)</f>
        <v>0</v>
      </c>
      <c r="P3" s="121">
        <f>('January 2021'!P42)</f>
        <v>0</v>
      </c>
      <c r="Q3" s="121">
        <f>('January 2021'!Q42)</f>
        <v>0</v>
      </c>
      <c r="R3" s="121">
        <f>('January 2021'!R42)</f>
        <v>0</v>
      </c>
      <c r="S3" s="122">
        <f>('January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SUM('January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44228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44229</v>
      </c>
      <c r="B10" s="9" t="s">
        <v>64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44230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44231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44232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44233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44234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44235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44236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44237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44238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44239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44240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44241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44242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44243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44244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44245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44246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44247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44248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44249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44250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44251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44252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44253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44254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44255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/>
      <c r="B37" s="9"/>
      <c r="C37" s="40"/>
      <c r="D37" s="40"/>
      <c r="E37" s="42"/>
      <c r="F37" s="42"/>
      <c r="G37" s="43"/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95"/>
      <c r="B38" s="142"/>
      <c r="C38" s="42"/>
      <c r="D38" s="42"/>
      <c r="E38" s="42"/>
      <c r="F38" s="42"/>
      <c r="G38" s="4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142"/>
      <c r="C39" s="42"/>
      <c r="D39" s="42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SUM('January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2021'!A46)</f>
        <v>.</v>
      </c>
      <c r="D46" s="65"/>
    </row>
    <row r="47" spans="1:19" x14ac:dyDescent="0.25"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4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4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4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4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4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4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4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4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4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4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4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4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4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4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4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4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4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4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4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4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4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4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4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4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4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4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4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4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4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4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4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4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4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4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4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4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4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4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4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4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4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4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4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4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4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 t="shared" si="5"/>
        <v>0</v>
      </c>
      <c r="F101" s="41">
        <f t="shared" si="5"/>
        <v>0</v>
      </c>
      <c r="G101" s="41">
        <f t="shared" ref="G101:R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>SUM(P52:P99)</f>
        <v>0</v>
      </c>
      <c r="Q101" s="41"/>
      <c r="R101" s="41">
        <f t="shared" si="6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f>SUM('January 2021'!C106)</f>
        <v>0</v>
      </c>
      <c r="D104" s="41">
        <f>SUM('January 2021'!D106)</f>
        <v>0</v>
      </c>
      <c r="E104" s="41">
        <f>SUM('January 2021'!E106)</f>
        <v>0</v>
      </c>
      <c r="F104" s="41">
        <f>SUM('January 2021'!F106)</f>
        <v>0</v>
      </c>
      <c r="G104" s="41">
        <f>SUM('January 2021'!G106)</f>
        <v>0</v>
      </c>
      <c r="H104" s="41">
        <f>SUM('January 2021'!H106)</f>
        <v>0</v>
      </c>
      <c r="I104" s="41">
        <f>SUM('January 2021'!I106)</f>
        <v>0</v>
      </c>
      <c r="J104" s="41">
        <f>SUM('January 2021'!J106)</f>
        <v>0</v>
      </c>
      <c r="K104" s="41">
        <f>SUM('January 2021'!K106)</f>
        <v>0</v>
      </c>
      <c r="L104" s="41">
        <f>SUM('January 2021'!L106)</f>
        <v>0</v>
      </c>
      <c r="M104" s="41">
        <f>SUM('January 2021'!M106)</f>
        <v>0</v>
      </c>
      <c r="N104" s="41">
        <f>SUM('January 2021'!N106)</f>
        <v>0</v>
      </c>
      <c r="O104" s="41">
        <f>SUM('January 2021'!O106)</f>
        <v>0</v>
      </c>
      <c r="P104" s="41">
        <f>SUM('January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7">SUM(D101+D104)</f>
        <v>0</v>
      </c>
      <c r="E106" s="41">
        <f t="shared" si="7"/>
        <v>0</v>
      </c>
      <c r="F106" s="41">
        <f t="shared" si="7"/>
        <v>0</v>
      </c>
      <c r="G106" s="41">
        <f t="shared" ref="G106:O106" si="8">SUM(G101+G104)</f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153</v>
      </c>
      <c r="L110" s="84"/>
      <c r="M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</row>
    <row r="112" spans="1:25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(F40+'January 2021'!F40+'February 2021'!M112)</f>
        <v>0</v>
      </c>
      <c r="K112" s="81" t="s">
        <v>57</v>
      </c>
      <c r="L112" s="80"/>
      <c r="M112" s="88">
        <v>0</v>
      </c>
    </row>
    <row r="113" spans="1:13" x14ac:dyDescent="0.25">
      <c r="C113" s="32"/>
      <c r="F113" s="46"/>
      <c r="G113" s="10"/>
      <c r="H113" s="10"/>
      <c r="I113" s="52"/>
      <c r="K113" s="82"/>
      <c r="L113" s="80"/>
      <c r="M113" s="88"/>
    </row>
    <row r="114" spans="1:13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  <c r="K114" s="82" t="s">
        <v>62</v>
      </c>
      <c r="L114" s="80"/>
      <c r="M114" s="88">
        <v>0</v>
      </c>
    </row>
    <row r="115" spans="1:13" x14ac:dyDescent="0.25">
      <c r="F115" s="46"/>
      <c r="G115" s="10"/>
      <c r="H115" s="10"/>
      <c r="I115" s="52"/>
      <c r="K115" s="82"/>
      <c r="L115" s="80"/>
      <c r="M115" s="88"/>
    </row>
    <row r="116" spans="1:13" x14ac:dyDescent="0.25">
      <c r="F116" s="45" t="s">
        <v>54</v>
      </c>
      <c r="G116" s="10"/>
      <c r="H116" s="10"/>
      <c r="I116" s="52">
        <f>(I112)</f>
        <v>0</v>
      </c>
      <c r="K116" s="81" t="s">
        <v>54</v>
      </c>
      <c r="L116" s="80"/>
      <c r="M116" s="88">
        <v>0</v>
      </c>
    </row>
    <row r="117" spans="1:13" x14ac:dyDescent="0.25">
      <c r="F117" s="46"/>
      <c r="G117" s="10"/>
      <c r="H117" s="10"/>
      <c r="I117" s="52"/>
      <c r="K117" s="82"/>
      <c r="L117" s="80"/>
      <c r="M117" s="88"/>
    </row>
    <row r="118" spans="1:13" x14ac:dyDescent="0.25">
      <c r="F118" s="45" t="s">
        <v>55</v>
      </c>
      <c r="G118" s="10"/>
      <c r="H118" s="10"/>
      <c r="I118" s="52">
        <f>(R101+'January 2021'!R101+'February 2021'!M118)</f>
        <v>0</v>
      </c>
      <c r="K118" s="81" t="s">
        <v>55</v>
      </c>
      <c r="L118" s="80"/>
      <c r="M118" s="88">
        <v>0</v>
      </c>
    </row>
    <row r="119" spans="1:13" x14ac:dyDescent="0.25">
      <c r="F119" s="46"/>
      <c r="G119" s="10"/>
      <c r="H119" s="10"/>
      <c r="I119" s="52"/>
      <c r="K119" s="82"/>
      <c r="L119" s="80"/>
      <c r="M119" s="88"/>
    </row>
    <row r="120" spans="1:13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</row>
    <row r="121" spans="1:13" x14ac:dyDescent="0.25">
      <c r="F121" s="46"/>
      <c r="G121" s="10"/>
      <c r="H121" s="10"/>
      <c r="I121" s="52"/>
      <c r="K121" s="82"/>
      <c r="L121" s="80"/>
      <c r="M121" s="88"/>
    </row>
    <row r="122" spans="1:13" x14ac:dyDescent="0.25">
      <c r="F122" s="45" t="s">
        <v>58</v>
      </c>
      <c r="G122" s="10"/>
      <c r="H122" s="10"/>
      <c r="I122" s="52">
        <f>SUM(J40+'January 2021'!J40+'February 2021'!M122)</f>
        <v>0</v>
      </c>
      <c r="K122" s="81" t="s">
        <v>58</v>
      </c>
      <c r="L122" s="80"/>
      <c r="M122" s="88">
        <v>0</v>
      </c>
    </row>
    <row r="123" spans="1:13" x14ac:dyDescent="0.25">
      <c r="F123" s="46"/>
      <c r="G123" s="10"/>
      <c r="H123" s="10"/>
      <c r="I123" s="52"/>
      <c r="K123" s="82"/>
      <c r="L123" s="80"/>
      <c r="M123" s="88"/>
    </row>
    <row r="124" spans="1:13" x14ac:dyDescent="0.25">
      <c r="F124" s="46" t="s">
        <v>59</v>
      </c>
      <c r="G124" s="10"/>
      <c r="H124" s="10"/>
      <c r="I124" s="52">
        <f>SUM(X101+'January 2021'!X101+'February 2021'!M124)</f>
        <v>0</v>
      </c>
      <c r="K124" s="82" t="s">
        <v>59</v>
      </c>
      <c r="L124" s="80"/>
      <c r="M124" s="88">
        <v>0</v>
      </c>
    </row>
    <row r="125" spans="1:13" x14ac:dyDescent="0.25">
      <c r="F125" s="46"/>
      <c r="G125" s="10"/>
      <c r="H125" s="10"/>
      <c r="I125" s="52"/>
      <c r="K125" s="82"/>
      <c r="L125" s="80"/>
      <c r="M125" s="88"/>
    </row>
    <row r="126" spans="1:13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</row>
    <row r="127" spans="1:13" x14ac:dyDescent="0.25">
      <c r="F127" s="46"/>
      <c r="G127" s="10"/>
      <c r="H127" s="10"/>
      <c r="I127" s="52"/>
      <c r="K127" s="82"/>
      <c r="L127" s="80"/>
      <c r="M127" s="91"/>
    </row>
    <row r="128" spans="1:13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</row>
  </sheetData>
  <sheetProtection algorithmName="SHA-512" hashValue="XY6CrbdtkpieYH3eMFDFznTpuLLjJMcq5oWexUCFpqi/5xbmtyCIkRgXj+Xig2U1xBEc+gNRBcNq3bi0WsEWIg==" saltValue="KxWk2RnHSs+YCVNapvka4Q==" spinCount="100000" sheet="1" formatCells="0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topLeftCell="A3" workbookViewId="0">
      <selection activeCell="L3" sqref="L3"/>
    </sheetView>
  </sheetViews>
  <sheetFormatPr defaultRowHeight="15" x14ac:dyDescent="0.25"/>
  <cols>
    <col min="1" max="1" width="14.7109375" customWidth="1"/>
    <col min="2" max="2" width="25.7109375" customWidth="1"/>
    <col min="3" max="3" width="20.42578125" customWidth="1"/>
    <col min="4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6" width="23.7109375" customWidth="1"/>
    <col min="17" max="17" width="23.85546875" customWidth="1"/>
    <col min="18" max="19" width="23.7109375" customWidth="1"/>
    <col min="20" max="20" width="20.42578125" customWidth="1"/>
    <col min="21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3 - March 2021</v>
      </c>
      <c r="K2" s="72" t="str">
        <f>'February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149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('February 2021'!O42)</f>
        <v>0</v>
      </c>
      <c r="P3" s="121">
        <f>('February 2021'!P42)</f>
        <v>0</v>
      </c>
      <c r="Q3" s="121">
        <f>('February 2021'!Q42)</f>
        <v>0</v>
      </c>
      <c r="R3" s="121">
        <f>('February 2021'!R42)</f>
        <v>0</v>
      </c>
      <c r="S3" s="122">
        <f>('February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SUM('February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44256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44257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44258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44259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44260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44261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44262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44263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44264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44265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44266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44267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44268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44269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44270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44271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44272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44273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44274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44275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44276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44277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44278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44279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44280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44281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44282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44283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44284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44285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44286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SUM('February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SUM('February 2021'!C106)</f>
        <v>0</v>
      </c>
      <c r="D104" s="41">
        <f>SUM('February 2021'!D106)</f>
        <v>0</v>
      </c>
      <c r="E104" s="41">
        <f>SUM('February 2021'!E106)</f>
        <v>0</v>
      </c>
      <c r="F104" s="41">
        <f>SUM('February 2021'!F106)</f>
        <v>0</v>
      </c>
      <c r="G104" s="41">
        <f>SUM('February 2021'!G106)</f>
        <v>0</v>
      </c>
      <c r="H104" s="41">
        <f>SUM('February 2021'!H106)</f>
        <v>0</v>
      </c>
      <c r="I104" s="41">
        <f>SUM('February 2021'!I106)</f>
        <v>0</v>
      </c>
      <c r="J104" s="41">
        <f>SUM('February 2021'!J106)</f>
        <v>0</v>
      </c>
      <c r="K104" s="41">
        <f>SUM('February 2021'!K106)</f>
        <v>0</v>
      </c>
      <c r="L104" s="41">
        <f>SUM('February 2021'!L106)</f>
        <v>0</v>
      </c>
      <c r="M104" s="41">
        <f>SUM('February 2021'!M106)</f>
        <v>0</v>
      </c>
      <c r="N104" s="41">
        <f>SUM('February 2021'!N106)</f>
        <v>0</v>
      </c>
      <c r="O104" s="41">
        <f>SUM('February 2021'!O106)</f>
        <v>0</v>
      </c>
      <c r="P104" s="41">
        <f>SUM('February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SUM('February 2021'!Y106)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SUM(J42-X106)</f>
        <v>0</v>
      </c>
      <c r="F112" s="45" t="s">
        <v>57</v>
      </c>
      <c r="G112" s="10"/>
      <c r="H112" s="10"/>
      <c r="I112" s="52">
        <f>(F40+'February 2021'!F40+'January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2021'!R101+'January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2021'!J40+'January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2021'!X101+'January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XID7MPPi9ly37O1k8DRtdGzgDlPF9zJCXo7GfhNRRQl9O5DDrtHfXuUytROK5moW+A2kUWIYLYKCuFKPcZ+HJw==" saltValue="1CVtZKR4hAPQUQ6gYsmHtw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6" width="20.28515625" customWidth="1"/>
    <col min="7" max="7" width="20.42578125" customWidth="1"/>
    <col min="8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4 - April 2021</v>
      </c>
      <c r="K2" s="72" t="str">
        <f>'March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148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('March 2021'!O42)</f>
        <v>0</v>
      </c>
      <c r="P3" s="121">
        <f>('March 2021'!P42)</f>
        <v>0</v>
      </c>
      <c r="Q3" s="121">
        <f>('March 2021'!Q42)</f>
        <v>0</v>
      </c>
      <c r="R3" s="121">
        <f>('March 2021'!R42)</f>
        <v>0</v>
      </c>
      <c r="S3" s="122">
        <f>('March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SUM('March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SUM('March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SUM('March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44287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44288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44289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44290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44291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44292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44293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44294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44295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44296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44297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44298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44299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44300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44301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44302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44303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44304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44305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44306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44307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44308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44309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44310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44311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44312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44313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44314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44315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44316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143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SUM('March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P101" si="5">SUM(D52:D99)</f>
        <v>0</v>
      </c>
      <c r="E101" s="41">
        <f>SUM(E52:E99)</f>
        <v>0</v>
      </c>
      <c r="F101" s="41">
        <f t="shared" si="5"/>
        <v>0</v>
      </c>
      <c r="G101" s="41">
        <f t="shared" si="5"/>
        <v>0</v>
      </c>
      <c r="H101" s="41">
        <f t="shared" si="5"/>
        <v>0</v>
      </c>
      <c r="I101" s="41">
        <f t="shared" si="5"/>
        <v>0</v>
      </c>
      <c r="J101" s="41">
        <f t="shared" si="5"/>
        <v>0</v>
      </c>
      <c r="K101" s="41">
        <f t="shared" si="5"/>
        <v>0</v>
      </c>
      <c r="L101" s="41">
        <f t="shared" si="5"/>
        <v>0</v>
      </c>
      <c r="M101" s="41">
        <f t="shared" si="5"/>
        <v>0</v>
      </c>
      <c r="N101" s="41">
        <f t="shared" si="5"/>
        <v>0</v>
      </c>
      <c r="O101" s="41">
        <f t="shared" si="5"/>
        <v>0</v>
      </c>
      <c r="P101" s="41">
        <f t="shared" si="5"/>
        <v>0</v>
      </c>
      <c r="Q101" s="41"/>
      <c r="R101" s="41">
        <f t="shared" ref="R101" si="6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SUM('March 2021'!C106)</f>
        <v>0</v>
      </c>
      <c r="D104" s="41">
        <f>SUM('March 2021'!D106)</f>
        <v>0</v>
      </c>
      <c r="E104" s="41">
        <f>SUM('March 2021'!E106)</f>
        <v>0</v>
      </c>
      <c r="F104" s="41">
        <f>SUM('March 2021'!F106)</f>
        <v>0</v>
      </c>
      <c r="G104" s="41">
        <f>SUM('March 2021'!G106)</f>
        <v>0</v>
      </c>
      <c r="H104" s="41">
        <f>SUM('March 2021'!H106)</f>
        <v>0</v>
      </c>
      <c r="I104" s="41">
        <f>SUM('March 2021'!I106)</f>
        <v>0</v>
      </c>
      <c r="J104" s="41">
        <f>SUM('March 2021'!J106)</f>
        <v>0</v>
      </c>
      <c r="K104" s="41">
        <f>SUM('March 2021'!K106)</f>
        <v>0</v>
      </c>
      <c r="L104" s="41">
        <f>SUM('March 2021'!L106)</f>
        <v>0</v>
      </c>
      <c r="M104" s="41">
        <f>SUM('March 2021'!M106)</f>
        <v>0</v>
      </c>
      <c r="N104" s="41">
        <f>SUM('March 2021'!N106)</f>
        <v>0</v>
      </c>
      <c r="O104" s="41">
        <f>SUM('March 2021'!O106)</f>
        <v>0</v>
      </c>
      <c r="P104" s="41">
        <f>SUM('March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O106" si="7">SUM(D101+D104)</f>
        <v>0</v>
      </c>
      <c r="E106" s="41">
        <f t="shared" si="7"/>
        <v>0</v>
      </c>
      <c r="F106" s="41">
        <f t="shared" si="7"/>
        <v>0</v>
      </c>
      <c r="G106" s="41">
        <f t="shared" si="7"/>
        <v>0</v>
      </c>
      <c r="H106" s="41">
        <f t="shared" si="7"/>
        <v>0</v>
      </c>
      <c r="I106" s="41">
        <f t="shared" si="7"/>
        <v>0</v>
      </c>
      <c r="J106" s="41">
        <f t="shared" si="7"/>
        <v>0</v>
      </c>
      <c r="K106" s="41">
        <f t="shared" si="7"/>
        <v>0</v>
      </c>
      <c r="L106" s="41">
        <f t="shared" si="7"/>
        <v>0</v>
      </c>
      <c r="M106" s="41">
        <f t="shared" si="7"/>
        <v>0</v>
      </c>
      <c r="N106" s="41">
        <f t="shared" si="7"/>
        <v>0</v>
      </c>
      <c r="O106" s="41">
        <f t="shared" si="7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2021'!F40+'March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2021'!R101+'March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2021'!J40+'March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2021'!X101+'March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pv2zvenvBQ4pO4VnEQjYkZy0IRsHB8KhJwiXG2mwg+f1n4hl2SqEZ0VFTJsKXPOeTChGQ8JJDjW4bXfiPEZUlg==" saltValue="s8e2sqESBvqbYztQucO/pg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5703125" customWidth="1"/>
    <col min="13" max="13" width="25.7109375" customWidth="1"/>
    <col min="14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5 - May 2021</v>
      </c>
      <c r="K2" s="72" t="str">
        <f>'April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147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('April 2021'!O42)</f>
        <v>0</v>
      </c>
      <c r="P3" s="121">
        <f>('April 2021'!P42)</f>
        <v>0</v>
      </c>
      <c r="Q3" s="121">
        <f>('April 2021'!Q42)</f>
        <v>0</v>
      </c>
      <c r="R3" s="121">
        <f>('April 2021'!R42)</f>
        <v>0</v>
      </c>
      <c r="S3" s="122">
        <f>('April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SUM('April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44317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44318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44319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44320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44321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44322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44323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44324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44325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44326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44327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44328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44329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44330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44331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44332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44333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44334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44335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44336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44337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44338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44339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44340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44341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44342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44343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44344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44345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44346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44347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SUM('April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SUM('April 2021'!C106)</f>
        <v>0</v>
      </c>
      <c r="D104" s="41">
        <f>SUM('April 2021'!D106)</f>
        <v>0</v>
      </c>
      <c r="E104" s="41">
        <f>SUM('April 2021'!E106)</f>
        <v>0</v>
      </c>
      <c r="F104" s="41">
        <f>SUM('April 2021'!F106)</f>
        <v>0</v>
      </c>
      <c r="G104" s="41">
        <f>SUM('April 2021'!G106)</f>
        <v>0</v>
      </c>
      <c r="H104" s="41">
        <f>SUM('April 2021'!H106)</f>
        <v>0</v>
      </c>
      <c r="I104" s="41">
        <f>SUM('April 2021'!I106)</f>
        <v>0</v>
      </c>
      <c r="J104" s="41">
        <f>SUM('April 2021'!J106)</f>
        <v>0</v>
      </c>
      <c r="K104" s="41">
        <f>SUM('April 2021'!K106)</f>
        <v>0</v>
      </c>
      <c r="L104" s="41">
        <f>SUM('April 2021'!L106)</f>
        <v>0</v>
      </c>
      <c r="M104" s="41">
        <f>SUM('April 2021'!M106)</f>
        <v>0</v>
      </c>
      <c r="N104" s="41">
        <f>SUM('April 2021'!N106)</f>
        <v>0</v>
      </c>
      <c r="O104" s="41">
        <f>SUM('April 2021'!O106)</f>
        <v>0</v>
      </c>
      <c r="P104" s="41">
        <f>SUM('April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SUM('April 2021'!C114)</f>
        <v>0</v>
      </c>
      <c r="F112" s="45" t="s">
        <v>57</v>
      </c>
      <c r="G112" s="10"/>
      <c r="H112" s="10"/>
      <c r="I112" s="52">
        <f>(F40+'April 2021'!F40+'March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2021'!R101+'March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2021'!J40+'March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2021'!X101+'March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6YkTWgadbL1rYEcoZGebS8w5mImmOwUXz0rxDNgC7a+LCrdmWWEnceDL41dxKXfslnQiJN26Vu1X3dF9wqtXNA==" saltValue="/sg0KcYw0OVaSv8YjFGlUg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42578125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5" width="23.7109375" customWidth="1"/>
    <col min="16" max="16" width="23.5703125" customWidth="1"/>
    <col min="17" max="19" width="23.7109375" customWidth="1"/>
    <col min="20" max="20" width="20.28515625" customWidth="1"/>
    <col min="21" max="21" width="10.85546875" customWidth="1"/>
    <col min="22" max="24" width="10.710937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6 - June 2021</v>
      </c>
      <c r="K2" s="72" t="str">
        <f>'May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146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('May 2021'!O42)</f>
        <v>0</v>
      </c>
      <c r="P3" s="121">
        <f>('May 2021'!P42)</f>
        <v>0</v>
      </c>
      <c r="Q3" s="121">
        <f>('May 2021'!Q42)</f>
        <v>0</v>
      </c>
      <c r="R3" s="121">
        <f>('May 2021'!R42)</f>
        <v>0</v>
      </c>
      <c r="S3" s="122">
        <f>('May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SUM('May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44348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44349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44350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44351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44352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44353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44354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44355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44356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44357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44358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44359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44360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44361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44362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44363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44364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44365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44366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44367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44368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44369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44370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44371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44372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44373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44374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44375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44376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44377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SUM('May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SUM('May 2021'!C106)</f>
        <v>0</v>
      </c>
      <c r="D104" s="41">
        <f>SUM('May 2021'!D106)</f>
        <v>0</v>
      </c>
      <c r="E104" s="41">
        <f>SUM('May 2021'!E106)</f>
        <v>0</v>
      </c>
      <c r="F104" s="41">
        <f>SUM('May 2021'!F106)</f>
        <v>0</v>
      </c>
      <c r="G104" s="41">
        <f>SUM('May 2021'!G106)</f>
        <v>0</v>
      </c>
      <c r="H104" s="41">
        <f>SUM('May 2021'!H106)</f>
        <v>0</v>
      </c>
      <c r="I104" s="41">
        <f>SUM('May 2021'!I106)</f>
        <v>0</v>
      </c>
      <c r="J104" s="41">
        <f>SUM('May 2021'!J106)</f>
        <v>0</v>
      </c>
      <c r="K104" s="41">
        <f>SUM('May 2021'!K106)</f>
        <v>0</v>
      </c>
      <c r="L104" s="41">
        <f>SUM('May 2021'!L106)</f>
        <v>0</v>
      </c>
      <c r="M104" s="41">
        <f>SUM('May 2021'!M106)</f>
        <v>0</v>
      </c>
      <c r="N104" s="41">
        <f>SUM('May 2021'!N106)</f>
        <v>0</v>
      </c>
      <c r="O104" s="41">
        <f>SUM('May 2021'!O106)</f>
        <v>0</v>
      </c>
      <c r="P104" s="41">
        <f>SUM('May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SUM('May 2021'!C114)</f>
        <v>0</v>
      </c>
      <c r="F112" s="45" t="s">
        <v>57</v>
      </c>
      <c r="G112" s="10"/>
      <c r="H112" s="10"/>
      <c r="I112" s="52">
        <f>(F40+'April 2021'!F40+'May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2021'!R101+'May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2021'!J40+'May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2021'!X101+'May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anNVsQNJ7UP+Ot+qyTuEtUCczWojPALNCC0hXd2gXpW8QwR5YmN0C9cge2uKeQ3Te7hiOY1BFGYTMsvH6p+ILw==" saltValue="ZweRJKDO3J6mkrXk65nOAw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85546875" customWidth="1"/>
    <col min="14" max="19" width="23.7109375" customWidth="1"/>
    <col min="20" max="20" width="20.28515625" customWidth="1"/>
    <col min="21" max="23" width="10.7109375" customWidth="1"/>
    <col min="24" max="24" width="10.5703125" customWidth="1"/>
  </cols>
  <sheetData>
    <row r="1" spans="1:19" x14ac:dyDescent="0.25">
      <c r="A1" s="6" t="str">
        <f>'January 2021'!A1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7 - July 2021</v>
      </c>
      <c r="K2" s="72" t="str">
        <f>'June 2021'!K2</f>
        <v>Year 2021 to date</v>
      </c>
      <c r="L2" s="102" t="s">
        <v>1</v>
      </c>
      <c r="M2" s="103" t="s">
        <v>37</v>
      </c>
      <c r="N2" s="104" t="s">
        <v>67</v>
      </c>
      <c r="O2" s="117" t="str">
        <f>('January 2021'!O2)</f>
        <v>Current a/c 1</v>
      </c>
      <c r="P2" s="117" t="str">
        <f>('January 2021'!P2)</f>
        <v>Current a/c 2</v>
      </c>
      <c r="Q2" s="117" t="str">
        <f>('January 2021'!Q2)</f>
        <v>Deposit a/c</v>
      </c>
      <c r="R2" s="117" t="str">
        <f>('January 2021'!R2)</f>
        <v>Credit Card</v>
      </c>
      <c r="S2" s="118" t="str">
        <f>('January 2021'!S2)</f>
        <v>Charge Card</v>
      </c>
    </row>
    <row r="3" spans="1:19" x14ac:dyDescent="0.25">
      <c r="A3" s="1" t="s">
        <v>145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('June 2021'!O42)</f>
        <v>0</v>
      </c>
      <c r="P3" s="121">
        <f>('June 2021'!P42)</f>
        <v>0</v>
      </c>
      <c r="Q3" s="121">
        <f>('June 2021'!Q42)</f>
        <v>0</v>
      </c>
      <c r="R3" s="121">
        <f>('June 2021'!R42)</f>
        <v>0</v>
      </c>
      <c r="S3" s="122">
        <f>('June 2021'!S42)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2021'!K4+J4)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2021'!K5+J5)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SUM('June 2021'!K6+J6)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2021'!C7</f>
        <v>Sale Price</v>
      </c>
      <c r="D7" s="94" t="str">
        <f>'January 2021'!D7</f>
        <v>Cost Price</v>
      </c>
      <c r="E7" s="94" t="str">
        <f>'January 2021'!E7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44378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44379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44380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44381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44382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44383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44384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44385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44386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44387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44388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44389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44390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44391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44392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44393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44394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44395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44396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44397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44398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44399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44400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44401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44402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44403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44404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44405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44406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44407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44408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SUM('June 2021'!J44)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2021'!A46)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SUM('June 2021'!C106)</f>
        <v>0</v>
      </c>
      <c r="D104" s="41">
        <f>SUM('June 2021'!D106)</f>
        <v>0</v>
      </c>
      <c r="E104" s="41">
        <f>SUM('June 2021'!E106)</f>
        <v>0</v>
      </c>
      <c r="F104" s="41">
        <f>SUM('June 2021'!F106)</f>
        <v>0</v>
      </c>
      <c r="G104" s="41">
        <f>SUM('June 2021'!G106)</f>
        <v>0</v>
      </c>
      <c r="H104" s="41">
        <f>SUM('June 2021'!H106)</f>
        <v>0</v>
      </c>
      <c r="I104" s="41">
        <f>SUM('June 2021'!I106)</f>
        <v>0</v>
      </c>
      <c r="J104" s="41">
        <f>SUM('June 2021'!J106)</f>
        <v>0</v>
      </c>
      <c r="K104" s="41">
        <f>SUM('June 2021'!K106)</f>
        <v>0</v>
      </c>
      <c r="L104" s="41">
        <f>SUM('June 2021'!L106)</f>
        <v>0</v>
      </c>
      <c r="M104" s="41">
        <f>SUM('June 2021'!M106)</f>
        <v>0</v>
      </c>
      <c r="N104" s="41">
        <f>SUM('June 2021'!N106)</f>
        <v>0</v>
      </c>
      <c r="O104" s="41">
        <f>SUM('June 2021'!O106)</f>
        <v>0</v>
      </c>
      <c r="P104" s="41">
        <f>SUM('June 2021'!P106)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('June 2021'!C114)</f>
        <v>0</v>
      </c>
      <c r="F112" s="45" t="s">
        <v>57</v>
      </c>
      <c r="G112" s="10"/>
      <c r="H112" s="10"/>
      <c r="I112" s="52">
        <f>(F40+'May 2021'!F40+'June 2021'!F40)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(R101+'May 2021'!R101+'June 2021'!R101)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SUM(J40+'May 2021'!J40+'June 2021'!J40)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SUM(X101+'May 2021'!X101+'June 2021'!X101)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lPv0S+BQif96rYyaIHt7njPKSOfM/MrPlDGzOpHcmkG8SAmpFQUwGyjaUAWABvZLDh94Wo9pCgMsn9OXOPGrcQ==" saltValue="gAvwV/si55q0xX6SDGwqYw==" spinCount="100000"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Totals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Walton</cp:lastModifiedBy>
  <cp:lastPrinted>2012-01-27T19:55:58Z</cp:lastPrinted>
  <dcterms:created xsi:type="dcterms:W3CDTF">2012-01-04T13:34:57Z</dcterms:created>
  <dcterms:modified xsi:type="dcterms:W3CDTF">2021-05-10T09:32:54Z</dcterms:modified>
</cp:coreProperties>
</file>