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S:\Spreadsheets\Spreadsheets April 2021\"/>
    </mc:Choice>
  </mc:AlternateContent>
  <xr:revisionPtr revIDLastSave="0" documentId="8_{C1843E2D-B764-487A-8795-CBB7FF0D0094}" xr6:coauthVersionLast="46" xr6:coauthVersionMax="46" xr10:uidLastSave="{00000000-0000-0000-0000-000000000000}"/>
  <workbookProtection workbookAlgorithmName="SHA-512" workbookHashValue="i8c5PBiR5BSoQmHXDQO+gb5sriFpwtxMZ6YaSbUjB91UsRTSvSZ858lewjMH2lXme9U1Kkd5I1J5tqcv1mikkQ==" workbookSaltValue="4GC2ViLGgHCDatrx/XVS5Q==" workbookSpinCount="100000" lockStructure="1"/>
  <bookViews>
    <workbookView xWindow="-120" yWindow="-120" windowWidth="29040" windowHeight="15840" tabRatio="606" xr2:uid="{00000000-000D-0000-FFFF-FFFF00000000}"/>
  </bookViews>
  <sheets>
    <sheet name="FREE STUFF" sheetId="16" r:id="rId1"/>
    <sheet name="Customers" sheetId="15" r:id="rId2"/>
    <sheet name="April 2021" sheetId="1" r:id="rId3"/>
    <sheet name="May 2021" sheetId="2" r:id="rId4"/>
    <sheet name="June 2021" sheetId="3" r:id="rId5"/>
    <sheet name="July 2021" sheetId="6" r:id="rId6"/>
    <sheet name="August 2021" sheetId="8" r:id="rId7"/>
    <sheet name="September 2021" sheetId="7" r:id="rId8"/>
    <sheet name="October 2021" sheetId="9" r:id="rId9"/>
    <sheet name="November 2021" sheetId="10" r:id="rId10"/>
    <sheet name="December 2021" sheetId="5" r:id="rId11"/>
    <sheet name="January 2022" sheetId="11" r:id="rId12"/>
    <sheet name="February 2022" sheetId="12" r:id="rId13"/>
    <sheet name="March 2022" sheetId="13" r:id="rId14"/>
    <sheet name="Totals 2021-2022" sheetId="14" r:id="rId15"/>
    <sheet name="Important!!" sheetId="17" r:id="rId16"/>
  </sheets>
  <externalReferences>
    <externalReference r:id="rId1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5" l="1"/>
  <c r="F39" i="13" l="1"/>
  <c r="E39" i="13" s="1"/>
  <c r="G39" i="13" s="1"/>
  <c r="F38" i="13"/>
  <c r="E38" i="13" s="1"/>
  <c r="G38" i="13" s="1"/>
  <c r="F37" i="13"/>
  <c r="E37" i="13" s="1"/>
  <c r="G37" i="13" s="1"/>
  <c r="F36" i="13"/>
  <c r="E36" i="13" s="1"/>
  <c r="G36" i="13" s="1"/>
  <c r="F35" i="13"/>
  <c r="E35" i="13" s="1"/>
  <c r="G35" i="13" s="1"/>
  <c r="F34" i="13"/>
  <c r="E34" i="13" s="1"/>
  <c r="G34" i="13" s="1"/>
  <c r="F33" i="13"/>
  <c r="E33" i="13" s="1"/>
  <c r="G33" i="13" s="1"/>
  <c r="F32" i="13"/>
  <c r="E32" i="13" s="1"/>
  <c r="G32" i="13" s="1"/>
  <c r="F31" i="13"/>
  <c r="E31" i="13" s="1"/>
  <c r="G31" i="13" s="1"/>
  <c r="F30" i="13"/>
  <c r="E30" i="13" s="1"/>
  <c r="G30" i="13" s="1"/>
  <c r="F29" i="13"/>
  <c r="E29" i="13" s="1"/>
  <c r="G29" i="13" s="1"/>
  <c r="F28" i="13"/>
  <c r="E28" i="13" s="1"/>
  <c r="G28" i="13" s="1"/>
  <c r="F27" i="13"/>
  <c r="E27" i="13" s="1"/>
  <c r="G27" i="13" s="1"/>
  <c r="F26" i="13"/>
  <c r="E26" i="13" s="1"/>
  <c r="G26" i="13" s="1"/>
  <c r="F25" i="13"/>
  <c r="E25" i="13" s="1"/>
  <c r="G25" i="13" s="1"/>
  <c r="F24" i="13"/>
  <c r="E24" i="13" s="1"/>
  <c r="G24" i="13" s="1"/>
  <c r="F23" i="13"/>
  <c r="E23" i="13" s="1"/>
  <c r="G23" i="13" s="1"/>
  <c r="F22" i="13"/>
  <c r="E22" i="13" s="1"/>
  <c r="G22" i="13" s="1"/>
  <c r="F21" i="13"/>
  <c r="E21" i="13" s="1"/>
  <c r="G21" i="13" s="1"/>
  <c r="F20" i="13"/>
  <c r="E20" i="13" s="1"/>
  <c r="G20" i="13" s="1"/>
  <c r="F19" i="13"/>
  <c r="E19" i="13" s="1"/>
  <c r="G19" i="13" s="1"/>
  <c r="F18" i="13"/>
  <c r="E18" i="13" s="1"/>
  <c r="G18" i="13" s="1"/>
  <c r="F17" i="13"/>
  <c r="E17" i="13" s="1"/>
  <c r="G17" i="13" s="1"/>
  <c r="F16" i="13"/>
  <c r="E16" i="13" s="1"/>
  <c r="G16" i="13" s="1"/>
  <c r="F15" i="13"/>
  <c r="E15" i="13" s="1"/>
  <c r="G15" i="13" s="1"/>
  <c r="F14" i="13"/>
  <c r="E14" i="13" s="1"/>
  <c r="G14" i="13" s="1"/>
  <c r="F13" i="13"/>
  <c r="E13" i="13" s="1"/>
  <c r="G13" i="13" s="1"/>
  <c r="F12" i="13"/>
  <c r="E12" i="13" s="1"/>
  <c r="G12" i="13" s="1"/>
  <c r="F11" i="13"/>
  <c r="E11" i="13" s="1"/>
  <c r="G11" i="13" s="1"/>
  <c r="F10" i="13"/>
  <c r="E10" i="13" s="1"/>
  <c r="G10" i="13" s="1"/>
  <c r="F9" i="13"/>
  <c r="F36" i="12"/>
  <c r="E36" i="12" s="1"/>
  <c r="G36" i="12" s="1"/>
  <c r="F35" i="12"/>
  <c r="E35" i="12" s="1"/>
  <c r="G35" i="12" s="1"/>
  <c r="F34" i="12"/>
  <c r="E34" i="12" s="1"/>
  <c r="G34" i="12" s="1"/>
  <c r="F33" i="12"/>
  <c r="E33" i="12" s="1"/>
  <c r="G33" i="12" s="1"/>
  <c r="F32" i="12"/>
  <c r="E32" i="12" s="1"/>
  <c r="G32" i="12" s="1"/>
  <c r="F31" i="12"/>
  <c r="E31" i="12" s="1"/>
  <c r="G31" i="12" s="1"/>
  <c r="F30" i="12"/>
  <c r="E30" i="12" s="1"/>
  <c r="G30" i="12" s="1"/>
  <c r="F29" i="12"/>
  <c r="E29" i="12" s="1"/>
  <c r="G29" i="12" s="1"/>
  <c r="F28" i="12"/>
  <c r="E28" i="12" s="1"/>
  <c r="G28" i="12" s="1"/>
  <c r="F27" i="12"/>
  <c r="E27" i="12" s="1"/>
  <c r="G27" i="12" s="1"/>
  <c r="F26" i="12"/>
  <c r="E26" i="12" s="1"/>
  <c r="G26" i="12" s="1"/>
  <c r="F25" i="12"/>
  <c r="E25" i="12" s="1"/>
  <c r="G25" i="12" s="1"/>
  <c r="F24" i="12"/>
  <c r="E24" i="12" s="1"/>
  <c r="G24" i="12" s="1"/>
  <c r="F23" i="12"/>
  <c r="E23" i="12" s="1"/>
  <c r="G23" i="12" s="1"/>
  <c r="F22" i="12"/>
  <c r="E22" i="12" s="1"/>
  <c r="G22" i="12" s="1"/>
  <c r="F21" i="12"/>
  <c r="E21" i="12" s="1"/>
  <c r="G21" i="12" s="1"/>
  <c r="F20" i="12"/>
  <c r="E20" i="12" s="1"/>
  <c r="G20" i="12" s="1"/>
  <c r="F19" i="12"/>
  <c r="E19" i="12" s="1"/>
  <c r="G19" i="12" s="1"/>
  <c r="F18" i="12"/>
  <c r="E18" i="12" s="1"/>
  <c r="G18" i="12" s="1"/>
  <c r="F17" i="12"/>
  <c r="E17" i="12" s="1"/>
  <c r="G17" i="12" s="1"/>
  <c r="F16" i="12"/>
  <c r="E16" i="12" s="1"/>
  <c r="G16" i="12" s="1"/>
  <c r="F15" i="12"/>
  <c r="E15" i="12" s="1"/>
  <c r="G15" i="12" s="1"/>
  <c r="F14" i="12"/>
  <c r="E14" i="12" s="1"/>
  <c r="G14" i="12" s="1"/>
  <c r="F13" i="12"/>
  <c r="E13" i="12" s="1"/>
  <c r="G13" i="12" s="1"/>
  <c r="F12" i="12"/>
  <c r="E12" i="12" s="1"/>
  <c r="G12" i="12" s="1"/>
  <c r="F11" i="12"/>
  <c r="E11" i="12" s="1"/>
  <c r="G11" i="12" s="1"/>
  <c r="F10" i="12"/>
  <c r="E10" i="12" s="1"/>
  <c r="G10" i="12" s="1"/>
  <c r="F9" i="12"/>
  <c r="E9" i="12" s="1"/>
  <c r="G9" i="12" s="1"/>
  <c r="F39" i="11"/>
  <c r="E39" i="11" s="1"/>
  <c r="G39" i="11" s="1"/>
  <c r="F38" i="11"/>
  <c r="E38" i="11" s="1"/>
  <c r="G38" i="11" s="1"/>
  <c r="F37" i="11"/>
  <c r="E37" i="11"/>
  <c r="G37" i="11" s="1"/>
  <c r="F36" i="11"/>
  <c r="E36" i="11" s="1"/>
  <c r="G36" i="11" s="1"/>
  <c r="F35" i="11"/>
  <c r="E35" i="11" s="1"/>
  <c r="G35" i="11" s="1"/>
  <c r="F34" i="11"/>
  <c r="E34" i="11"/>
  <c r="G34" i="11" s="1"/>
  <c r="F33" i="11"/>
  <c r="E33" i="11" s="1"/>
  <c r="G33" i="11" s="1"/>
  <c r="F32" i="11"/>
  <c r="E32" i="11" s="1"/>
  <c r="G32" i="11" s="1"/>
  <c r="F31" i="11"/>
  <c r="E31" i="11" s="1"/>
  <c r="G31" i="11" s="1"/>
  <c r="F30" i="11"/>
  <c r="E30" i="11" s="1"/>
  <c r="G30" i="11" s="1"/>
  <c r="F29" i="11"/>
  <c r="E29" i="11"/>
  <c r="G29" i="11" s="1"/>
  <c r="F28" i="11"/>
  <c r="E28" i="11" s="1"/>
  <c r="G28" i="11" s="1"/>
  <c r="F27" i="11"/>
  <c r="E27" i="11" s="1"/>
  <c r="G27" i="11" s="1"/>
  <c r="F26" i="11"/>
  <c r="E26" i="11"/>
  <c r="G26" i="11" s="1"/>
  <c r="F25" i="11"/>
  <c r="E25" i="11" s="1"/>
  <c r="G25" i="11" s="1"/>
  <c r="F24" i="11"/>
  <c r="E24" i="11" s="1"/>
  <c r="G24" i="11" s="1"/>
  <c r="F23" i="11"/>
  <c r="E23" i="11" s="1"/>
  <c r="G23" i="11" s="1"/>
  <c r="F22" i="11"/>
  <c r="E22" i="11" s="1"/>
  <c r="G22" i="11" s="1"/>
  <c r="F21" i="11"/>
  <c r="E21" i="11"/>
  <c r="G21" i="11" s="1"/>
  <c r="F20" i="11"/>
  <c r="E20" i="11" s="1"/>
  <c r="G20" i="11" s="1"/>
  <c r="F19" i="11"/>
  <c r="E19" i="11" s="1"/>
  <c r="G19" i="11" s="1"/>
  <c r="F18" i="11"/>
  <c r="E18" i="11"/>
  <c r="G18" i="11" s="1"/>
  <c r="F17" i="11"/>
  <c r="E17" i="11" s="1"/>
  <c r="G17" i="11" s="1"/>
  <c r="F16" i="11"/>
  <c r="E16" i="11" s="1"/>
  <c r="G16" i="11" s="1"/>
  <c r="F15" i="11"/>
  <c r="E15" i="11" s="1"/>
  <c r="G15" i="11" s="1"/>
  <c r="F14" i="11"/>
  <c r="E14" i="11" s="1"/>
  <c r="G14" i="11" s="1"/>
  <c r="F13" i="11"/>
  <c r="E13" i="11"/>
  <c r="G13" i="11" s="1"/>
  <c r="F12" i="11"/>
  <c r="E12" i="11" s="1"/>
  <c r="G12" i="11" s="1"/>
  <c r="F11" i="11"/>
  <c r="E11" i="11" s="1"/>
  <c r="G11" i="11" s="1"/>
  <c r="F10" i="11"/>
  <c r="E10" i="11"/>
  <c r="G10" i="11" s="1"/>
  <c r="F9" i="11"/>
  <c r="E9" i="11" s="1"/>
  <c r="G9" i="11" s="1"/>
  <c r="F39" i="5"/>
  <c r="E39" i="5" s="1"/>
  <c r="G39" i="5" s="1"/>
  <c r="F38" i="5"/>
  <c r="E38" i="5" s="1"/>
  <c r="G38" i="5" s="1"/>
  <c r="F37" i="5"/>
  <c r="E37" i="5" s="1"/>
  <c r="G37" i="5" s="1"/>
  <c r="F36" i="5"/>
  <c r="E36" i="5"/>
  <c r="G36" i="5" s="1"/>
  <c r="F35" i="5"/>
  <c r="E35" i="5" s="1"/>
  <c r="G35" i="5" s="1"/>
  <c r="F34" i="5"/>
  <c r="E34" i="5" s="1"/>
  <c r="G34" i="5" s="1"/>
  <c r="F33" i="5"/>
  <c r="E33" i="5" s="1"/>
  <c r="G33" i="5" s="1"/>
  <c r="F32" i="5"/>
  <c r="E32" i="5" s="1"/>
  <c r="G32" i="5" s="1"/>
  <c r="F31" i="5"/>
  <c r="E31" i="5" s="1"/>
  <c r="G31" i="5" s="1"/>
  <c r="F30" i="5"/>
  <c r="E30" i="5" s="1"/>
  <c r="G30" i="5" s="1"/>
  <c r="F29" i="5"/>
  <c r="E29" i="5" s="1"/>
  <c r="G29" i="5" s="1"/>
  <c r="F28" i="5"/>
  <c r="E28" i="5"/>
  <c r="G28" i="5" s="1"/>
  <c r="F27" i="5"/>
  <c r="E27" i="5" s="1"/>
  <c r="G27" i="5" s="1"/>
  <c r="F26" i="5"/>
  <c r="E26" i="5" s="1"/>
  <c r="G26" i="5" s="1"/>
  <c r="F25" i="5"/>
  <c r="E25" i="5" s="1"/>
  <c r="G25" i="5" s="1"/>
  <c r="F24" i="5"/>
  <c r="E24" i="5" s="1"/>
  <c r="G24" i="5" s="1"/>
  <c r="F23" i="5"/>
  <c r="E23" i="5" s="1"/>
  <c r="G23" i="5" s="1"/>
  <c r="F22" i="5"/>
  <c r="E22" i="5" s="1"/>
  <c r="G22" i="5" s="1"/>
  <c r="F21" i="5"/>
  <c r="E21" i="5" s="1"/>
  <c r="G21" i="5" s="1"/>
  <c r="F20" i="5"/>
  <c r="E20" i="5" s="1"/>
  <c r="G20" i="5" s="1"/>
  <c r="F19" i="5"/>
  <c r="E19" i="5" s="1"/>
  <c r="G19" i="5" s="1"/>
  <c r="F18" i="5"/>
  <c r="E18" i="5" s="1"/>
  <c r="G18" i="5" s="1"/>
  <c r="F17" i="5"/>
  <c r="E17" i="5" s="1"/>
  <c r="G17" i="5" s="1"/>
  <c r="F16" i="5"/>
  <c r="E16" i="5" s="1"/>
  <c r="G16" i="5" s="1"/>
  <c r="F15" i="5"/>
  <c r="E15" i="5" s="1"/>
  <c r="G15" i="5" s="1"/>
  <c r="F14" i="5"/>
  <c r="E14" i="5" s="1"/>
  <c r="G14" i="5" s="1"/>
  <c r="F13" i="5"/>
  <c r="E13" i="5" s="1"/>
  <c r="G13" i="5" s="1"/>
  <c r="F12" i="5"/>
  <c r="E12" i="5" s="1"/>
  <c r="G12" i="5" s="1"/>
  <c r="F11" i="5"/>
  <c r="E11" i="5" s="1"/>
  <c r="G11" i="5" s="1"/>
  <c r="F10" i="5"/>
  <c r="E10" i="5" s="1"/>
  <c r="G10" i="5" s="1"/>
  <c r="F9" i="5"/>
  <c r="F38" i="10"/>
  <c r="E38" i="10" s="1"/>
  <c r="G38" i="10" s="1"/>
  <c r="F37" i="10"/>
  <c r="E37" i="10" s="1"/>
  <c r="G37" i="10" s="1"/>
  <c r="F36" i="10"/>
  <c r="E36" i="10" s="1"/>
  <c r="G36" i="10" s="1"/>
  <c r="F35" i="10"/>
  <c r="E35" i="10" s="1"/>
  <c r="G35" i="10" s="1"/>
  <c r="F34" i="10"/>
  <c r="E34" i="10" s="1"/>
  <c r="G34" i="10" s="1"/>
  <c r="F33" i="10"/>
  <c r="E33" i="10" s="1"/>
  <c r="G33" i="10" s="1"/>
  <c r="F32" i="10"/>
  <c r="E32" i="10" s="1"/>
  <c r="G32" i="10" s="1"/>
  <c r="F31" i="10"/>
  <c r="E31" i="10" s="1"/>
  <c r="G31" i="10" s="1"/>
  <c r="F30" i="10"/>
  <c r="E30" i="10" s="1"/>
  <c r="G30" i="10" s="1"/>
  <c r="F29" i="10"/>
  <c r="E29" i="10" s="1"/>
  <c r="G29" i="10" s="1"/>
  <c r="F28" i="10"/>
  <c r="E28" i="10" s="1"/>
  <c r="G28" i="10" s="1"/>
  <c r="F27" i="10"/>
  <c r="E27" i="10" s="1"/>
  <c r="G27" i="10" s="1"/>
  <c r="F26" i="10"/>
  <c r="E26" i="10"/>
  <c r="G26" i="10" s="1"/>
  <c r="F25" i="10"/>
  <c r="E25" i="10" s="1"/>
  <c r="G25" i="10" s="1"/>
  <c r="F24" i="10"/>
  <c r="E24" i="10" s="1"/>
  <c r="G24" i="10" s="1"/>
  <c r="F23" i="10"/>
  <c r="E23" i="10" s="1"/>
  <c r="G23" i="10" s="1"/>
  <c r="F22" i="10"/>
  <c r="E22" i="10" s="1"/>
  <c r="G22" i="10" s="1"/>
  <c r="F21" i="10"/>
  <c r="E21" i="10" s="1"/>
  <c r="G21" i="10" s="1"/>
  <c r="F20" i="10"/>
  <c r="E20" i="10" s="1"/>
  <c r="G20" i="10" s="1"/>
  <c r="F19" i="10"/>
  <c r="E19" i="10" s="1"/>
  <c r="G19" i="10" s="1"/>
  <c r="F18" i="10"/>
  <c r="E18" i="10" s="1"/>
  <c r="G18" i="10" s="1"/>
  <c r="F17" i="10"/>
  <c r="E17" i="10" s="1"/>
  <c r="G17" i="10" s="1"/>
  <c r="F16" i="10"/>
  <c r="E16" i="10" s="1"/>
  <c r="G16" i="10" s="1"/>
  <c r="F15" i="10"/>
  <c r="E15" i="10" s="1"/>
  <c r="G15" i="10" s="1"/>
  <c r="F14" i="10"/>
  <c r="E14" i="10" s="1"/>
  <c r="G14" i="10" s="1"/>
  <c r="F13" i="10"/>
  <c r="E13" i="10" s="1"/>
  <c r="G13" i="10" s="1"/>
  <c r="F12" i="10"/>
  <c r="E12" i="10" s="1"/>
  <c r="G12" i="10" s="1"/>
  <c r="F11" i="10"/>
  <c r="E11" i="10" s="1"/>
  <c r="G11" i="10" s="1"/>
  <c r="F10" i="10"/>
  <c r="E10" i="10"/>
  <c r="G10" i="10" s="1"/>
  <c r="F9" i="10"/>
  <c r="E9" i="10" s="1"/>
  <c r="G9" i="10" s="1"/>
  <c r="F39" i="9"/>
  <c r="E39" i="9" s="1"/>
  <c r="G39" i="9" s="1"/>
  <c r="F38" i="9"/>
  <c r="E38" i="9"/>
  <c r="G38" i="9" s="1"/>
  <c r="F37" i="9"/>
  <c r="E37" i="9" s="1"/>
  <c r="G37" i="9" s="1"/>
  <c r="F36" i="9"/>
  <c r="E36" i="9" s="1"/>
  <c r="G36" i="9" s="1"/>
  <c r="F35" i="9"/>
  <c r="E35" i="9" s="1"/>
  <c r="G35" i="9" s="1"/>
  <c r="F34" i="9"/>
  <c r="E34" i="9" s="1"/>
  <c r="G34" i="9" s="1"/>
  <c r="F33" i="9"/>
  <c r="E33" i="9" s="1"/>
  <c r="G33" i="9" s="1"/>
  <c r="F32" i="9"/>
  <c r="E32" i="9" s="1"/>
  <c r="G32" i="9" s="1"/>
  <c r="F31" i="9"/>
  <c r="E31" i="9" s="1"/>
  <c r="G31" i="9" s="1"/>
  <c r="F30" i="9"/>
  <c r="E30" i="9" s="1"/>
  <c r="G30" i="9" s="1"/>
  <c r="F29" i="9"/>
  <c r="E29" i="9" s="1"/>
  <c r="G29" i="9" s="1"/>
  <c r="F28" i="9"/>
  <c r="E28" i="9" s="1"/>
  <c r="G28" i="9" s="1"/>
  <c r="F27" i="9"/>
  <c r="E27" i="9" s="1"/>
  <c r="G27" i="9" s="1"/>
  <c r="F26" i="9"/>
  <c r="E26" i="9" s="1"/>
  <c r="G26" i="9" s="1"/>
  <c r="F25" i="9"/>
  <c r="E25" i="9"/>
  <c r="G25" i="9" s="1"/>
  <c r="F24" i="9"/>
  <c r="E24" i="9" s="1"/>
  <c r="G24" i="9" s="1"/>
  <c r="F23" i="9"/>
  <c r="E23" i="9" s="1"/>
  <c r="G23" i="9" s="1"/>
  <c r="F22" i="9"/>
  <c r="E22" i="9"/>
  <c r="G22" i="9" s="1"/>
  <c r="F21" i="9"/>
  <c r="E21" i="9" s="1"/>
  <c r="G21" i="9" s="1"/>
  <c r="F20" i="9"/>
  <c r="E20" i="9" s="1"/>
  <c r="G20" i="9" s="1"/>
  <c r="F19" i="9"/>
  <c r="E19" i="9" s="1"/>
  <c r="G19" i="9" s="1"/>
  <c r="F18" i="9"/>
  <c r="E18" i="9" s="1"/>
  <c r="G18" i="9" s="1"/>
  <c r="F17" i="9"/>
  <c r="E17" i="9" s="1"/>
  <c r="G17" i="9" s="1"/>
  <c r="F16" i="9"/>
  <c r="E16" i="9" s="1"/>
  <c r="G16" i="9" s="1"/>
  <c r="F15" i="9"/>
  <c r="E15" i="9" s="1"/>
  <c r="G15" i="9" s="1"/>
  <c r="F14" i="9"/>
  <c r="E14" i="9" s="1"/>
  <c r="G14" i="9" s="1"/>
  <c r="F13" i="9"/>
  <c r="E13" i="9" s="1"/>
  <c r="G13" i="9" s="1"/>
  <c r="F12" i="9"/>
  <c r="E12" i="9" s="1"/>
  <c r="G12" i="9" s="1"/>
  <c r="F11" i="9"/>
  <c r="F10" i="9"/>
  <c r="E10" i="9" s="1"/>
  <c r="G10" i="9" s="1"/>
  <c r="F9" i="9"/>
  <c r="E9" i="9"/>
  <c r="G9" i="9" s="1"/>
  <c r="F38" i="7"/>
  <c r="E38" i="7"/>
  <c r="G38" i="7" s="1"/>
  <c r="F37" i="7"/>
  <c r="E37" i="7"/>
  <c r="G37" i="7" s="1"/>
  <c r="F36" i="7"/>
  <c r="E36" i="7" s="1"/>
  <c r="G36" i="7" s="1"/>
  <c r="F35" i="7"/>
  <c r="E35" i="7" s="1"/>
  <c r="G35" i="7" s="1"/>
  <c r="F34" i="7"/>
  <c r="E34" i="7"/>
  <c r="G34" i="7" s="1"/>
  <c r="F33" i="7"/>
  <c r="E33" i="7"/>
  <c r="G33" i="7" s="1"/>
  <c r="F32" i="7"/>
  <c r="E32" i="7" s="1"/>
  <c r="G32" i="7" s="1"/>
  <c r="F31" i="7"/>
  <c r="E31" i="7" s="1"/>
  <c r="G31" i="7" s="1"/>
  <c r="F30" i="7"/>
  <c r="E30" i="7"/>
  <c r="G30" i="7" s="1"/>
  <c r="F29" i="7"/>
  <c r="E29" i="7"/>
  <c r="G29" i="7" s="1"/>
  <c r="F28" i="7"/>
  <c r="E28" i="7" s="1"/>
  <c r="G28" i="7" s="1"/>
  <c r="F27" i="7"/>
  <c r="E27" i="7" s="1"/>
  <c r="G27" i="7" s="1"/>
  <c r="F26" i="7"/>
  <c r="E26" i="7"/>
  <c r="G26" i="7" s="1"/>
  <c r="F25" i="7"/>
  <c r="E25" i="7"/>
  <c r="G25" i="7" s="1"/>
  <c r="F24" i="7"/>
  <c r="E24" i="7" s="1"/>
  <c r="G24" i="7" s="1"/>
  <c r="F23" i="7"/>
  <c r="E23" i="7" s="1"/>
  <c r="G23" i="7" s="1"/>
  <c r="F22" i="7"/>
  <c r="E22" i="7"/>
  <c r="G22" i="7" s="1"/>
  <c r="F21" i="7"/>
  <c r="E21" i="7"/>
  <c r="G21" i="7" s="1"/>
  <c r="F20" i="7"/>
  <c r="E20" i="7" s="1"/>
  <c r="G20" i="7" s="1"/>
  <c r="F19" i="7"/>
  <c r="E19" i="7" s="1"/>
  <c r="G19" i="7" s="1"/>
  <c r="F18" i="7"/>
  <c r="E18" i="7"/>
  <c r="G18" i="7" s="1"/>
  <c r="F17" i="7"/>
  <c r="E17" i="7"/>
  <c r="G17" i="7" s="1"/>
  <c r="F16" i="7"/>
  <c r="E16" i="7" s="1"/>
  <c r="G16" i="7" s="1"/>
  <c r="F15" i="7"/>
  <c r="E15" i="7" s="1"/>
  <c r="G15" i="7" s="1"/>
  <c r="F14" i="7"/>
  <c r="E14" i="7"/>
  <c r="G14" i="7" s="1"/>
  <c r="F13" i="7"/>
  <c r="E13" i="7"/>
  <c r="G13" i="7" s="1"/>
  <c r="F12" i="7"/>
  <c r="E12" i="7" s="1"/>
  <c r="G12" i="7" s="1"/>
  <c r="F11" i="7"/>
  <c r="E11" i="7" s="1"/>
  <c r="G11" i="7" s="1"/>
  <c r="F10" i="7"/>
  <c r="E10" i="7"/>
  <c r="G10" i="7" s="1"/>
  <c r="F9" i="7"/>
  <c r="E9" i="7"/>
  <c r="G9" i="7" s="1"/>
  <c r="F39" i="8"/>
  <c r="E39" i="8" s="1"/>
  <c r="G39" i="8" s="1"/>
  <c r="F38" i="8"/>
  <c r="E38" i="8" s="1"/>
  <c r="G38" i="8" s="1"/>
  <c r="F37" i="8"/>
  <c r="E37" i="8" s="1"/>
  <c r="G37" i="8" s="1"/>
  <c r="F36" i="8"/>
  <c r="E36" i="8" s="1"/>
  <c r="G36" i="8" s="1"/>
  <c r="F35" i="8"/>
  <c r="E35" i="8" s="1"/>
  <c r="G35" i="8" s="1"/>
  <c r="F34" i="8"/>
  <c r="E34" i="8" s="1"/>
  <c r="G34" i="8" s="1"/>
  <c r="F33" i="8"/>
  <c r="E33" i="8" s="1"/>
  <c r="G33" i="8" s="1"/>
  <c r="F32" i="8"/>
  <c r="E32" i="8"/>
  <c r="G32" i="8" s="1"/>
  <c r="F31" i="8"/>
  <c r="E31" i="8" s="1"/>
  <c r="G31" i="8" s="1"/>
  <c r="F30" i="8"/>
  <c r="E30" i="8" s="1"/>
  <c r="G30" i="8" s="1"/>
  <c r="F29" i="8"/>
  <c r="E29" i="8"/>
  <c r="G29" i="8" s="1"/>
  <c r="F28" i="8"/>
  <c r="E28" i="8" s="1"/>
  <c r="G28" i="8" s="1"/>
  <c r="F27" i="8"/>
  <c r="E27" i="8" s="1"/>
  <c r="G27" i="8" s="1"/>
  <c r="F26" i="8"/>
  <c r="E26" i="8"/>
  <c r="G26" i="8" s="1"/>
  <c r="F25" i="8"/>
  <c r="E25" i="8" s="1"/>
  <c r="G25" i="8" s="1"/>
  <c r="F24" i="8"/>
  <c r="E24" i="8" s="1"/>
  <c r="G24" i="8" s="1"/>
  <c r="F23" i="8"/>
  <c r="E23" i="8" s="1"/>
  <c r="G23" i="8" s="1"/>
  <c r="F22" i="8"/>
  <c r="E22" i="8" s="1"/>
  <c r="G22" i="8" s="1"/>
  <c r="F21" i="8"/>
  <c r="E21" i="8" s="1"/>
  <c r="G21" i="8" s="1"/>
  <c r="F20" i="8"/>
  <c r="E20" i="8" s="1"/>
  <c r="G20" i="8" s="1"/>
  <c r="F19" i="8"/>
  <c r="E19" i="8" s="1"/>
  <c r="G19" i="8" s="1"/>
  <c r="F18" i="8"/>
  <c r="E18" i="8" s="1"/>
  <c r="G18" i="8" s="1"/>
  <c r="F17" i="8"/>
  <c r="E17" i="8" s="1"/>
  <c r="G17" i="8" s="1"/>
  <c r="F16" i="8"/>
  <c r="E16" i="8" s="1"/>
  <c r="G16" i="8" s="1"/>
  <c r="F15" i="8"/>
  <c r="E15" i="8" s="1"/>
  <c r="G15" i="8" s="1"/>
  <c r="F14" i="8"/>
  <c r="E14" i="8" s="1"/>
  <c r="G14" i="8" s="1"/>
  <c r="F13" i="8"/>
  <c r="E13" i="8" s="1"/>
  <c r="G13" i="8" s="1"/>
  <c r="F12" i="8"/>
  <c r="E12" i="8" s="1"/>
  <c r="G12" i="8" s="1"/>
  <c r="F11" i="8"/>
  <c r="E11" i="8" s="1"/>
  <c r="G11" i="8" s="1"/>
  <c r="F10" i="8"/>
  <c r="E10" i="8" s="1"/>
  <c r="G10" i="8" s="1"/>
  <c r="F9" i="8"/>
  <c r="E9" i="8" s="1"/>
  <c r="G9" i="8" s="1"/>
  <c r="F39" i="6"/>
  <c r="E39" i="6" s="1"/>
  <c r="G39" i="6" s="1"/>
  <c r="F38" i="6"/>
  <c r="E38" i="6" s="1"/>
  <c r="G38" i="6" s="1"/>
  <c r="F37" i="6"/>
  <c r="E37" i="6"/>
  <c r="G37" i="6" s="1"/>
  <c r="F36" i="6"/>
  <c r="E36" i="6" s="1"/>
  <c r="G36" i="6" s="1"/>
  <c r="F35" i="6"/>
  <c r="E35" i="6" s="1"/>
  <c r="G35" i="6" s="1"/>
  <c r="F34" i="6"/>
  <c r="E34" i="6" s="1"/>
  <c r="G34" i="6" s="1"/>
  <c r="F33" i="6"/>
  <c r="E33" i="6" s="1"/>
  <c r="G33" i="6" s="1"/>
  <c r="F32" i="6"/>
  <c r="E32" i="6" s="1"/>
  <c r="G32" i="6" s="1"/>
  <c r="F31" i="6"/>
  <c r="E31" i="6" s="1"/>
  <c r="G31" i="6" s="1"/>
  <c r="F30" i="6"/>
  <c r="E30" i="6" s="1"/>
  <c r="G30" i="6" s="1"/>
  <c r="F29" i="6"/>
  <c r="E29" i="6" s="1"/>
  <c r="G29" i="6" s="1"/>
  <c r="F28" i="6"/>
  <c r="E28" i="6" s="1"/>
  <c r="G28" i="6" s="1"/>
  <c r="F27" i="6"/>
  <c r="E27" i="6" s="1"/>
  <c r="G27" i="6" s="1"/>
  <c r="F26" i="6"/>
  <c r="E26" i="6" s="1"/>
  <c r="G26" i="6" s="1"/>
  <c r="F25" i="6"/>
  <c r="E25" i="6" s="1"/>
  <c r="G25" i="6" s="1"/>
  <c r="F24" i="6"/>
  <c r="E24" i="6" s="1"/>
  <c r="G24" i="6" s="1"/>
  <c r="F23" i="6"/>
  <c r="E23" i="6" s="1"/>
  <c r="G23" i="6" s="1"/>
  <c r="F22" i="6"/>
  <c r="E22" i="6" s="1"/>
  <c r="G22" i="6" s="1"/>
  <c r="F21" i="6"/>
  <c r="E21" i="6" s="1"/>
  <c r="G21" i="6" s="1"/>
  <c r="F20" i="6"/>
  <c r="E20" i="6" s="1"/>
  <c r="G20" i="6" s="1"/>
  <c r="F19" i="6"/>
  <c r="E19" i="6" s="1"/>
  <c r="G19" i="6" s="1"/>
  <c r="F18" i="6"/>
  <c r="E18" i="6" s="1"/>
  <c r="G18" i="6" s="1"/>
  <c r="F17" i="6"/>
  <c r="E17" i="6" s="1"/>
  <c r="G17" i="6" s="1"/>
  <c r="F16" i="6"/>
  <c r="E16" i="6" s="1"/>
  <c r="G16" i="6" s="1"/>
  <c r="F15" i="6"/>
  <c r="E15" i="6" s="1"/>
  <c r="G15" i="6" s="1"/>
  <c r="F14" i="6"/>
  <c r="E14" i="6" s="1"/>
  <c r="G14" i="6" s="1"/>
  <c r="F13" i="6"/>
  <c r="E13" i="6" s="1"/>
  <c r="G13" i="6" s="1"/>
  <c r="F12" i="6"/>
  <c r="E12" i="6" s="1"/>
  <c r="G12" i="6" s="1"/>
  <c r="F11" i="6"/>
  <c r="E11" i="6" s="1"/>
  <c r="G11" i="6" s="1"/>
  <c r="F10" i="6"/>
  <c r="E10" i="6" s="1"/>
  <c r="G10" i="6" s="1"/>
  <c r="F9" i="6"/>
  <c r="E9" i="6" s="1"/>
  <c r="G9" i="6" s="1"/>
  <c r="F10" i="3"/>
  <c r="F11" i="3"/>
  <c r="E11" i="3" s="1"/>
  <c r="G11" i="3" s="1"/>
  <c r="F12" i="3"/>
  <c r="E12" i="3" s="1"/>
  <c r="G12" i="3" s="1"/>
  <c r="F13" i="3"/>
  <c r="E13" i="3" s="1"/>
  <c r="G13" i="3" s="1"/>
  <c r="F14" i="3"/>
  <c r="E14" i="3" s="1"/>
  <c r="G14" i="3" s="1"/>
  <c r="F15" i="3"/>
  <c r="F16" i="3"/>
  <c r="E16" i="3" s="1"/>
  <c r="G16" i="3" s="1"/>
  <c r="F17" i="3"/>
  <c r="E17" i="3" s="1"/>
  <c r="G17" i="3" s="1"/>
  <c r="F18" i="3"/>
  <c r="E18" i="3" s="1"/>
  <c r="G18" i="3" s="1"/>
  <c r="F19" i="3"/>
  <c r="E19" i="3" s="1"/>
  <c r="G19" i="3" s="1"/>
  <c r="F20" i="3"/>
  <c r="E20" i="3" s="1"/>
  <c r="G20" i="3" s="1"/>
  <c r="F21" i="3"/>
  <c r="E21" i="3" s="1"/>
  <c r="G21" i="3" s="1"/>
  <c r="F22" i="3"/>
  <c r="F23" i="3"/>
  <c r="F24" i="3"/>
  <c r="E24" i="3" s="1"/>
  <c r="G24" i="3" s="1"/>
  <c r="F25" i="3"/>
  <c r="E25" i="3" s="1"/>
  <c r="G25" i="3" s="1"/>
  <c r="F26" i="3"/>
  <c r="F27" i="3"/>
  <c r="E27" i="3" s="1"/>
  <c r="G27" i="3" s="1"/>
  <c r="F28" i="3"/>
  <c r="E28" i="3" s="1"/>
  <c r="G28" i="3" s="1"/>
  <c r="F29" i="3"/>
  <c r="E29" i="3" s="1"/>
  <c r="G29" i="3" s="1"/>
  <c r="F30" i="3"/>
  <c r="E30" i="3" s="1"/>
  <c r="G30" i="3" s="1"/>
  <c r="F31" i="3"/>
  <c r="F32" i="3"/>
  <c r="E32" i="3" s="1"/>
  <c r="G32" i="3" s="1"/>
  <c r="F33" i="3"/>
  <c r="E33" i="3" s="1"/>
  <c r="G33" i="3" s="1"/>
  <c r="F34" i="3"/>
  <c r="E34" i="3" s="1"/>
  <c r="G34" i="3" s="1"/>
  <c r="F35" i="3"/>
  <c r="E35" i="3" s="1"/>
  <c r="G35" i="3" s="1"/>
  <c r="F36" i="3"/>
  <c r="E36" i="3" s="1"/>
  <c r="G36" i="3" s="1"/>
  <c r="F37" i="3"/>
  <c r="E37" i="3" s="1"/>
  <c r="G37" i="3" s="1"/>
  <c r="F38" i="3"/>
  <c r="F9" i="3"/>
  <c r="E10" i="3"/>
  <c r="G10" i="3" s="1"/>
  <c r="E15" i="3"/>
  <c r="G15" i="3" s="1"/>
  <c r="E22" i="3"/>
  <c r="G22" i="3" s="1"/>
  <c r="E23" i="3"/>
  <c r="G23" i="3" s="1"/>
  <c r="E26" i="3"/>
  <c r="G26" i="3" s="1"/>
  <c r="E31" i="3"/>
  <c r="G31" i="3" s="1"/>
  <c r="E38" i="3"/>
  <c r="G38" i="3" s="1"/>
  <c r="E9" i="3"/>
  <c r="G9" i="3" s="1"/>
  <c r="F10" i="2"/>
  <c r="E10" i="2" s="1"/>
  <c r="G10" i="2" s="1"/>
  <c r="F11" i="2"/>
  <c r="E11" i="2" s="1"/>
  <c r="G11" i="2" s="1"/>
  <c r="F12" i="2"/>
  <c r="F13" i="2"/>
  <c r="E13" i="2" s="1"/>
  <c r="G13" i="2" s="1"/>
  <c r="F14" i="2"/>
  <c r="E14" i="2" s="1"/>
  <c r="G14" i="2" s="1"/>
  <c r="F15" i="2"/>
  <c r="E15" i="2" s="1"/>
  <c r="G15" i="2" s="1"/>
  <c r="F16" i="2"/>
  <c r="E16" i="2" s="1"/>
  <c r="G16" i="2" s="1"/>
  <c r="F17" i="2"/>
  <c r="E17" i="2" s="1"/>
  <c r="G17" i="2" s="1"/>
  <c r="F18" i="2"/>
  <c r="E18" i="2" s="1"/>
  <c r="G18" i="2" s="1"/>
  <c r="F19" i="2"/>
  <c r="E19" i="2" s="1"/>
  <c r="G19" i="2" s="1"/>
  <c r="F20" i="2"/>
  <c r="F21" i="2"/>
  <c r="E21" i="2" s="1"/>
  <c r="G21" i="2" s="1"/>
  <c r="F22" i="2"/>
  <c r="E22" i="2" s="1"/>
  <c r="G22" i="2" s="1"/>
  <c r="F23" i="2"/>
  <c r="E23" i="2" s="1"/>
  <c r="G23" i="2" s="1"/>
  <c r="F24" i="2"/>
  <c r="E24" i="2" s="1"/>
  <c r="G24" i="2" s="1"/>
  <c r="F25" i="2"/>
  <c r="E25" i="2" s="1"/>
  <c r="G25" i="2" s="1"/>
  <c r="F26" i="2"/>
  <c r="E26" i="2" s="1"/>
  <c r="G26" i="2" s="1"/>
  <c r="F27" i="2"/>
  <c r="E27" i="2" s="1"/>
  <c r="G27" i="2" s="1"/>
  <c r="F28" i="2"/>
  <c r="F29" i="2"/>
  <c r="E29" i="2" s="1"/>
  <c r="G29" i="2" s="1"/>
  <c r="F30" i="2"/>
  <c r="E30" i="2" s="1"/>
  <c r="G30" i="2" s="1"/>
  <c r="F31" i="2"/>
  <c r="E31" i="2" s="1"/>
  <c r="G31" i="2" s="1"/>
  <c r="F32" i="2"/>
  <c r="E32" i="2" s="1"/>
  <c r="G32" i="2" s="1"/>
  <c r="F33" i="2"/>
  <c r="E33" i="2" s="1"/>
  <c r="G33" i="2" s="1"/>
  <c r="F34" i="2"/>
  <c r="E34" i="2" s="1"/>
  <c r="G34" i="2" s="1"/>
  <c r="F35" i="2"/>
  <c r="E35" i="2" s="1"/>
  <c r="G35" i="2" s="1"/>
  <c r="F36" i="2"/>
  <c r="F37" i="2"/>
  <c r="E37" i="2" s="1"/>
  <c r="G37" i="2" s="1"/>
  <c r="F38" i="2"/>
  <c r="E38" i="2" s="1"/>
  <c r="G38" i="2" s="1"/>
  <c r="F39" i="2"/>
  <c r="E39" i="2" s="1"/>
  <c r="G39" i="2" s="1"/>
  <c r="E12" i="2"/>
  <c r="G12" i="2" s="1"/>
  <c r="E20" i="2"/>
  <c r="G20" i="2" s="1"/>
  <c r="E28" i="2"/>
  <c r="G28" i="2" s="1"/>
  <c r="E36" i="2"/>
  <c r="G36" i="2" s="1"/>
  <c r="F9" i="2"/>
  <c r="F11" i="1"/>
  <c r="F12" i="1"/>
  <c r="E12" i="1" s="1"/>
  <c r="G12" i="1" s="1"/>
  <c r="F13" i="1"/>
  <c r="E13" i="1" s="1"/>
  <c r="G13" i="1" s="1"/>
  <c r="F14" i="1"/>
  <c r="E14" i="1" s="1"/>
  <c r="G14" i="1" s="1"/>
  <c r="F15" i="1"/>
  <c r="E15" i="1" s="1"/>
  <c r="G15" i="1" s="1"/>
  <c r="F16" i="1"/>
  <c r="F17" i="1"/>
  <c r="E17" i="1" s="1"/>
  <c r="G17" i="1" s="1"/>
  <c r="F18" i="1"/>
  <c r="E18" i="1" s="1"/>
  <c r="G18" i="1" s="1"/>
  <c r="F19" i="1"/>
  <c r="F20" i="1"/>
  <c r="F21" i="1"/>
  <c r="F22" i="1"/>
  <c r="E22" i="1" s="1"/>
  <c r="G22" i="1" s="1"/>
  <c r="F23" i="1"/>
  <c r="E23" i="1" s="1"/>
  <c r="G23" i="1" s="1"/>
  <c r="F24" i="1"/>
  <c r="E24" i="1" s="1"/>
  <c r="G24" i="1" s="1"/>
  <c r="F25" i="1"/>
  <c r="E25" i="1" s="1"/>
  <c r="G25" i="1" s="1"/>
  <c r="F26" i="1"/>
  <c r="E26" i="1" s="1"/>
  <c r="G26" i="1" s="1"/>
  <c r="F27" i="1"/>
  <c r="F28" i="1"/>
  <c r="F29" i="1"/>
  <c r="F30" i="1"/>
  <c r="E30" i="1" s="1"/>
  <c r="G30" i="1" s="1"/>
  <c r="F31" i="1"/>
  <c r="E31" i="1" s="1"/>
  <c r="G31" i="1" s="1"/>
  <c r="F32" i="1"/>
  <c r="E32" i="1" s="1"/>
  <c r="G32" i="1" s="1"/>
  <c r="F33" i="1"/>
  <c r="E33" i="1" s="1"/>
  <c r="G33" i="1" s="1"/>
  <c r="F34" i="1"/>
  <c r="E34" i="1" s="1"/>
  <c r="G34" i="1" s="1"/>
  <c r="F35" i="1"/>
  <c r="F36" i="1"/>
  <c r="F37" i="1"/>
  <c r="E37" i="1" s="1"/>
  <c r="G37" i="1" s="1"/>
  <c r="F38" i="1"/>
  <c r="E38" i="1" s="1"/>
  <c r="G38" i="1" s="1"/>
  <c r="E19" i="1"/>
  <c r="G19" i="1" s="1"/>
  <c r="E20" i="1"/>
  <c r="G20" i="1" s="1"/>
  <c r="E21" i="1"/>
  <c r="G21" i="1" s="1"/>
  <c r="E27" i="1"/>
  <c r="G27" i="1" s="1"/>
  <c r="E28" i="1"/>
  <c r="G28" i="1" s="1"/>
  <c r="E29" i="1"/>
  <c r="G29" i="1" s="1"/>
  <c r="E35" i="1"/>
  <c r="G35" i="1" s="1"/>
  <c r="E36" i="1"/>
  <c r="G36" i="1" s="1"/>
  <c r="E11" i="1"/>
  <c r="G11" i="1" s="1"/>
  <c r="E16" i="1"/>
  <c r="G16" i="1" s="1"/>
  <c r="F10" i="1"/>
  <c r="E10" i="1" s="1"/>
  <c r="G10" i="1" s="1"/>
  <c r="F9" i="1"/>
  <c r="E9" i="1" s="1"/>
  <c r="F40" i="3" l="1"/>
  <c r="C40" i="3" s="1"/>
  <c r="G40" i="3" s="1"/>
  <c r="F40" i="7"/>
  <c r="C40" i="7" s="1"/>
  <c r="G40" i="7" s="1"/>
  <c r="F40" i="5"/>
  <c r="C40" i="5" s="1"/>
  <c r="G40" i="5" s="1"/>
  <c r="E9" i="5"/>
  <c r="G9" i="5" s="1"/>
  <c r="E9" i="13"/>
  <c r="G9" i="13" s="1"/>
  <c r="F40" i="13"/>
  <c r="C40" i="13" s="1"/>
  <c r="G40" i="13" s="1"/>
  <c r="F40" i="9"/>
  <c r="C40" i="9" s="1"/>
  <c r="G40" i="9" s="1"/>
  <c r="F40" i="11"/>
  <c r="C40" i="11" s="1"/>
  <c r="G40" i="11" s="1"/>
  <c r="F40" i="12"/>
  <c r="C40" i="12" s="1"/>
  <c r="G40" i="12" s="1"/>
  <c r="F40" i="6"/>
  <c r="C40" i="6" s="1"/>
  <c r="G40" i="6" s="1"/>
  <c r="F40" i="8"/>
  <c r="F40" i="2"/>
  <c r="C40" i="2" s="1"/>
  <c r="G40" i="2" s="1"/>
  <c r="E9" i="2"/>
  <c r="G9" i="2" s="1"/>
  <c r="F40" i="10"/>
  <c r="C40" i="10" s="1"/>
  <c r="G40" i="10" s="1"/>
  <c r="E11" i="9"/>
  <c r="G11" i="9" s="1"/>
  <c r="G9" i="1"/>
  <c r="J2" i="1"/>
  <c r="C40" i="8" l="1"/>
  <c r="G40" i="8" s="1"/>
  <c r="J2" i="10"/>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101" i="7" s="1"/>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J40" i="9"/>
  <c r="J5" i="13"/>
  <c r="I112" i="12"/>
  <c r="I116" i="12" s="1"/>
  <c r="I112" i="11"/>
  <c r="I116" i="11" s="1"/>
  <c r="I112" i="5"/>
  <c r="I116" i="5" s="1"/>
  <c r="J40" i="5"/>
  <c r="I112" i="10"/>
  <c r="I116" i="10" s="1"/>
  <c r="J6" i="10"/>
  <c r="J40" i="10"/>
  <c r="I112" i="9"/>
  <c r="I116" i="9" s="1"/>
  <c r="I112" i="7"/>
  <c r="I116" i="7" s="1"/>
  <c r="J5" i="7"/>
  <c r="I112" i="8"/>
  <c r="I116" i="8" s="1"/>
  <c r="J4" i="8"/>
  <c r="E7" i="13"/>
  <c r="I6" i="13" s="1"/>
  <c r="D7" i="13"/>
  <c r="I5" i="13" s="1"/>
  <c r="C7" i="13"/>
  <c r="I4" i="13" s="1"/>
  <c r="E7" i="12"/>
  <c r="D7" i="12"/>
  <c r="I5" i="12" s="1"/>
  <c r="C7" i="12"/>
  <c r="I4" i="12" s="1"/>
  <c r="E7" i="11"/>
  <c r="I6" i="11" s="1"/>
  <c r="D7" i="11"/>
  <c r="C7" i="11"/>
  <c r="I4" i="11" s="1"/>
  <c r="E7" i="5"/>
  <c r="I6" i="5" s="1"/>
  <c r="D7" i="5"/>
  <c r="I5" i="5" s="1"/>
  <c r="C7" i="5"/>
  <c r="I4" i="5" s="1"/>
  <c r="E7" i="10"/>
  <c r="I6" i="10" s="1"/>
  <c r="D7" i="10"/>
  <c r="I5" i="10" s="1"/>
  <c r="C7" i="10"/>
  <c r="I4" i="10" s="1"/>
  <c r="E7" i="9"/>
  <c r="I6" i="9" s="1"/>
  <c r="D7" i="9"/>
  <c r="I5" i="9" s="1"/>
  <c r="C7" i="9"/>
  <c r="E7" i="7"/>
  <c r="I6" i="7" s="1"/>
  <c r="D7" i="7"/>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s="1"/>
  <c r="O101" i="6"/>
  <c r="J29" i="6" s="1"/>
  <c r="N101" i="6"/>
  <c r="M101" i="6"/>
  <c r="L101" i="6"/>
  <c r="J26" i="6" s="1"/>
  <c r="K101" i="6"/>
  <c r="J101" i="6"/>
  <c r="I101" i="6"/>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J40" i="6"/>
  <c r="A10" i="14"/>
  <c r="A46" i="13"/>
  <c r="A46" i="12"/>
  <c r="A46" i="11"/>
  <c r="A46" i="5"/>
  <c r="A46" i="10"/>
  <c r="A46" i="9"/>
  <c r="A46" i="7"/>
  <c r="A46" i="8"/>
  <c r="A46" i="6"/>
  <c r="A46" i="3"/>
  <c r="A4" i="3" s="1"/>
  <c r="J6" i="2"/>
  <c r="E101" i="3"/>
  <c r="X104" i="1"/>
  <c r="A46" i="2"/>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C40" i="1" s="1"/>
  <c r="G40" i="1" s="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J6" i="9"/>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J6" i="8"/>
  <c r="J5" i="8"/>
  <c r="I6" i="8"/>
  <c r="A1" i="8"/>
  <c r="A1" i="6"/>
  <c r="J4" i="6"/>
  <c r="J28" i="6"/>
  <c r="J27" i="6"/>
  <c r="J25" i="6"/>
  <c r="J24" i="6"/>
  <c r="J23" i="6"/>
  <c r="J20" i="6"/>
  <c r="J19" i="6"/>
  <c r="J6" i="6"/>
  <c r="J5" i="6"/>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J6" i="3"/>
  <c r="J5" i="3"/>
  <c r="A1" i="2"/>
  <c r="J5" i="2"/>
  <c r="J4" i="2"/>
  <c r="J28" i="2"/>
  <c r="J26" i="2"/>
  <c r="J24" i="2"/>
  <c r="F101" i="2"/>
  <c r="E101" i="2"/>
  <c r="D101" i="2"/>
  <c r="J12" i="2" s="1"/>
  <c r="C101" i="2"/>
  <c r="J11" i="2" s="1"/>
  <c r="D101" i="1"/>
  <c r="D106" i="1" s="1"/>
  <c r="D104" i="2" s="1"/>
  <c r="E101" i="1"/>
  <c r="F101" i="1"/>
  <c r="J22" i="2" l="1"/>
  <c r="J30" i="2"/>
  <c r="T101" i="10"/>
  <c r="T101" i="13"/>
  <c r="T101" i="2"/>
  <c r="I118" i="7"/>
  <c r="I118" i="10"/>
  <c r="I118" i="11"/>
  <c r="I120" i="11" s="1"/>
  <c r="I118" i="13"/>
  <c r="O23" i="14"/>
  <c r="T101" i="3"/>
  <c r="T101" i="8"/>
  <c r="I118" i="8"/>
  <c r="I118" i="9"/>
  <c r="I118" i="5"/>
  <c r="I120" i="5" s="1"/>
  <c r="I118" i="12"/>
  <c r="I120" i="12" s="1"/>
  <c r="J40" i="3"/>
  <c r="I112" i="6"/>
  <c r="I116" i="6" s="1"/>
  <c r="I112" i="1"/>
  <c r="I116" i="1" s="1"/>
  <c r="I120" i="1" s="1"/>
  <c r="J4" i="1"/>
  <c r="K4" i="1" s="1"/>
  <c r="K4" i="2" s="1"/>
  <c r="I122" i="5"/>
  <c r="I106" i="1"/>
  <c r="I104" i="2" s="1"/>
  <c r="I16" i="14"/>
  <c r="T101" i="1"/>
  <c r="T106" i="1" s="1"/>
  <c r="F16" i="14"/>
  <c r="J20" i="1"/>
  <c r="K20" i="1" s="1"/>
  <c r="J14" i="11"/>
  <c r="M23" i="14"/>
  <c r="J106" i="1"/>
  <c r="J104" i="2" s="1"/>
  <c r="J16" i="14"/>
  <c r="N106" i="1"/>
  <c r="N104" i="2" s="1"/>
  <c r="N106" i="2" s="1"/>
  <c r="N104" i="3" s="1"/>
  <c r="N16" i="14"/>
  <c r="X101" i="1"/>
  <c r="I124" i="1" s="1"/>
  <c r="J40" i="2"/>
  <c r="I118" i="6"/>
  <c r="J40" i="8"/>
  <c r="X101" i="7"/>
  <c r="X101" i="10"/>
  <c r="X101" i="11"/>
  <c r="C16" i="14"/>
  <c r="M106" i="1"/>
  <c r="M104" i="2" s="1"/>
  <c r="M106" i="2" s="1"/>
  <c r="M104" i="3" s="1"/>
  <c r="M16" i="14"/>
  <c r="E106" i="1"/>
  <c r="E104" i="2" s="1"/>
  <c r="E16" i="14"/>
  <c r="E17" i="14"/>
  <c r="J19" i="2"/>
  <c r="J21" i="3"/>
  <c r="G18" i="14"/>
  <c r="J32" i="13"/>
  <c r="N27" i="14"/>
  <c r="K23" i="14"/>
  <c r="G106" i="1"/>
  <c r="G104" i="2" s="1"/>
  <c r="G16" i="14"/>
  <c r="J21" i="1"/>
  <c r="K21" i="1" s="1"/>
  <c r="K106" i="1"/>
  <c r="K104" i="2" s="1"/>
  <c r="K106" i="2" s="1"/>
  <c r="K104" i="3" s="1"/>
  <c r="O106" i="1"/>
  <c r="O104" i="2" s="1"/>
  <c r="O106" i="2" s="1"/>
  <c r="O16" i="14"/>
  <c r="J21" i="2"/>
  <c r="G17" i="14"/>
  <c r="I118" i="2"/>
  <c r="I112" i="3"/>
  <c r="I116" i="3" s="1"/>
  <c r="X101" i="2"/>
  <c r="D8" i="14"/>
  <c r="T101" i="9"/>
  <c r="T101" i="5"/>
  <c r="T101" i="12"/>
  <c r="X101" i="13"/>
  <c r="C27" i="14"/>
  <c r="J20" i="2"/>
  <c r="F17" i="14"/>
  <c r="J32" i="7"/>
  <c r="L27" i="14"/>
  <c r="H106" i="1"/>
  <c r="H104" i="2" s="1"/>
  <c r="H16" i="14"/>
  <c r="L106" i="1"/>
  <c r="L104" i="2" s="1"/>
  <c r="L106" i="2" s="1"/>
  <c r="L16" i="14"/>
  <c r="P106" i="1"/>
  <c r="P104" i="2" s="1"/>
  <c r="P106" i="2" s="1"/>
  <c r="P104" i="3" s="1"/>
  <c r="P16" i="14"/>
  <c r="I118" i="3"/>
  <c r="I112" i="2"/>
  <c r="I116" i="2" s="1"/>
  <c r="I120" i="2" s="1"/>
  <c r="X101" i="6"/>
  <c r="C110" i="6" s="1"/>
  <c r="J40" i="7"/>
  <c r="I122" i="10" s="1"/>
  <c r="X101" i="8"/>
  <c r="X101" i="9"/>
  <c r="X101" i="5"/>
  <c r="C110" i="5" s="1"/>
  <c r="X101"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8"/>
  <c r="I120" i="10"/>
  <c r="I120" i="9"/>
  <c r="I120" i="7"/>
  <c r="J8" i="10"/>
  <c r="J8" i="13"/>
  <c r="J14" i="13"/>
  <c r="J27" i="14"/>
  <c r="H27" i="14"/>
  <c r="F27" i="14"/>
  <c r="D27" i="14"/>
  <c r="J40" i="13"/>
  <c r="C110" i="13" s="1"/>
  <c r="O27" i="14"/>
  <c r="M27" i="14"/>
  <c r="K27" i="14"/>
  <c r="I27" i="14"/>
  <c r="G27" i="14"/>
  <c r="E27" i="14"/>
  <c r="P27" i="14"/>
  <c r="J8" i="1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6" i="9" s="1"/>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E18" i="14"/>
  <c r="G106" i="2"/>
  <c r="I106" i="2"/>
  <c r="I104" i="3" s="1"/>
  <c r="H106" i="2"/>
  <c r="J106" i="2"/>
  <c r="J104" i="3" s="1"/>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E106" i="2"/>
  <c r="D16" i="14"/>
  <c r="D106" i="2"/>
  <c r="X101" i="3"/>
  <c r="J16" i="13" l="1"/>
  <c r="J35" i="13" s="1"/>
  <c r="J16" i="3"/>
  <c r="J35" i="3" s="1"/>
  <c r="I120" i="3"/>
  <c r="I120" i="6"/>
  <c r="I124" i="9"/>
  <c r="J16" i="10"/>
  <c r="K4" i="3"/>
  <c r="K4" i="6" s="1"/>
  <c r="K4" i="8" s="1"/>
  <c r="K4" i="7" s="1"/>
  <c r="K4" i="9" s="1"/>
  <c r="K4" i="10" s="1"/>
  <c r="K4" i="5" s="1"/>
  <c r="K4" i="11" s="1"/>
  <c r="K4" i="12" s="1"/>
  <c r="I124" i="2"/>
  <c r="I124" i="3"/>
  <c r="I122" i="6"/>
  <c r="C8" i="14"/>
  <c r="G8" i="14" s="1"/>
  <c r="J40" i="1"/>
  <c r="C110" i="1" s="1"/>
  <c r="C114" i="1" s="1"/>
  <c r="I124" i="10"/>
  <c r="C110" i="10"/>
  <c r="I122" i="11"/>
  <c r="C110" i="11"/>
  <c r="I124" i="8"/>
  <c r="I124" i="13"/>
  <c r="I124" i="7"/>
  <c r="C110" i="2"/>
  <c r="J35" i="9"/>
  <c r="J16" i="11"/>
  <c r="I124" i="12"/>
  <c r="I122" i="7"/>
  <c r="C110" i="7"/>
  <c r="C110" i="9"/>
  <c r="I122" i="8"/>
  <c r="C110" i="8"/>
  <c r="I122" i="9"/>
  <c r="C110" i="3"/>
  <c r="K14" i="1"/>
  <c r="J14" i="1"/>
  <c r="I124" i="5"/>
  <c r="I124" i="6"/>
  <c r="J32" i="2"/>
  <c r="I124" i="11"/>
  <c r="K26" i="2"/>
  <c r="L104" i="3"/>
  <c r="L106" i="3" s="1"/>
  <c r="H104" i="3"/>
  <c r="H106" i="3" s="1"/>
  <c r="O104" i="3"/>
  <c r="K21" i="2"/>
  <c r="G104" i="3"/>
  <c r="K20" i="2"/>
  <c r="R23" i="14"/>
  <c r="C110" i="12"/>
  <c r="I122" i="13"/>
  <c r="I122" i="12"/>
  <c r="R16" i="14"/>
  <c r="R17" i="14"/>
  <c r="K29" i="14"/>
  <c r="R26" i="14"/>
  <c r="R27" i="14"/>
  <c r="R18" i="14"/>
  <c r="R19" i="14"/>
  <c r="R21" i="14"/>
  <c r="R22" i="14"/>
  <c r="R25" i="14"/>
  <c r="R20" i="14"/>
  <c r="R24" i="14"/>
  <c r="J16" i="12"/>
  <c r="J32" i="11"/>
  <c r="J16" i="5"/>
  <c r="J32" i="5"/>
  <c r="J32" i="10"/>
  <c r="J16" i="7"/>
  <c r="J35" i="7" s="1"/>
  <c r="J32" i="12"/>
  <c r="J35" i="6"/>
  <c r="J29" i="14"/>
  <c r="J16" i="8"/>
  <c r="J32" i="8"/>
  <c r="M106" i="3"/>
  <c r="I106" i="3"/>
  <c r="I104" i="6" s="1"/>
  <c r="I106" i="6" s="1"/>
  <c r="J106" i="3"/>
  <c r="K106" i="3"/>
  <c r="K27" i="2"/>
  <c r="F29" i="14"/>
  <c r="C29" i="14"/>
  <c r="N29" i="14"/>
  <c r="K23" i="2"/>
  <c r="P29" i="14"/>
  <c r="G29" i="14"/>
  <c r="H29" i="14"/>
  <c r="L29" i="14"/>
  <c r="X104" i="2"/>
  <c r="O29" i="14"/>
  <c r="X106" i="2"/>
  <c r="T104" i="2"/>
  <c r="T106" i="2" s="1"/>
  <c r="D29" i="14"/>
  <c r="E29" i="14"/>
  <c r="I29" i="14"/>
  <c r="M29" i="14"/>
  <c r="K8" i="1"/>
  <c r="X106" i="1"/>
  <c r="K28" i="2"/>
  <c r="K24" i="2"/>
  <c r="K25" i="2"/>
  <c r="J35" i="2"/>
  <c r="K11" i="2"/>
  <c r="K8" i="2"/>
  <c r="J32" i="1"/>
  <c r="K8" i="3"/>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P106" i="3"/>
  <c r="K16" i="1" l="1"/>
  <c r="J35" i="10"/>
  <c r="K8" i="6"/>
  <c r="I122" i="2"/>
  <c r="J16" i="1"/>
  <c r="J35" i="1" s="1"/>
  <c r="I122" i="3"/>
  <c r="I122" i="1"/>
  <c r="J44" i="1"/>
  <c r="J42" i="2" s="1"/>
  <c r="J35" i="12"/>
  <c r="K23" i="3"/>
  <c r="J35" i="11"/>
  <c r="K30" i="3"/>
  <c r="P104" i="6"/>
  <c r="P106" i="6" s="1"/>
  <c r="P104" i="8" s="1"/>
  <c r="K26" i="3"/>
  <c r="L104" i="6"/>
  <c r="L106" i="6" s="1"/>
  <c r="K26" i="6" s="1"/>
  <c r="K22" i="3"/>
  <c r="H104" i="6"/>
  <c r="H106" i="6" s="1"/>
  <c r="H104" i="8" s="1"/>
  <c r="H106" i="8" s="1"/>
  <c r="K25" i="3"/>
  <c r="K104" i="6"/>
  <c r="K106" i="6" s="1"/>
  <c r="K104" i="8" s="1"/>
  <c r="K106" i="8" s="1"/>
  <c r="K24" i="3"/>
  <c r="J104" i="6"/>
  <c r="J106" i="6" s="1"/>
  <c r="J104" i="8" s="1"/>
  <c r="J106" i="8" s="1"/>
  <c r="K27" i="3"/>
  <c r="M104" i="6"/>
  <c r="M106" i="6" s="1"/>
  <c r="M104" i="8" s="1"/>
  <c r="M106" i="8" s="1"/>
  <c r="K14" i="2"/>
  <c r="K16" i="2" s="1"/>
  <c r="R29" i="14"/>
  <c r="C32" i="14"/>
  <c r="C35" i="14" s="1"/>
  <c r="J35" i="5"/>
  <c r="J35" i="8"/>
  <c r="K8" i="5"/>
  <c r="K8" i="9"/>
  <c r="C106" i="3"/>
  <c r="T104" i="3"/>
  <c r="T106" i="3" s="1"/>
  <c r="K8" i="10"/>
  <c r="K8" i="7"/>
  <c r="K35" i="1"/>
  <c r="K8" i="8"/>
  <c r="K8" i="11"/>
  <c r="K21" i="3"/>
  <c r="L104" i="8"/>
  <c r="L106" i="8" s="1"/>
  <c r="K29" i="3"/>
  <c r="K12" i="3"/>
  <c r="I104" i="8"/>
  <c r="I106" i="8" s="1"/>
  <c r="K23" i="6"/>
  <c r="K4" i="13"/>
  <c r="K8" i="13" s="1"/>
  <c r="K8" i="12"/>
  <c r="K28" i="3"/>
  <c r="K19" i="3"/>
  <c r="K20" i="3"/>
  <c r="K32" i="2"/>
  <c r="X104" i="3"/>
  <c r="K25" i="6" l="1"/>
  <c r="K30" i="6"/>
  <c r="K22" i="6"/>
  <c r="K24" i="6"/>
  <c r="K27" i="6"/>
  <c r="X106" i="3"/>
  <c r="C104" i="6"/>
  <c r="K35" i="2"/>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2" i="3"/>
  <c r="C114" i="3"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C106" i="8" s="1"/>
  <c r="X106" i="8" s="1"/>
  <c r="J44" i="6"/>
  <c r="C114" i="6" s="1"/>
  <c r="C112" i="8" s="1"/>
  <c r="K11" i="6"/>
  <c r="K14" i="6" s="1"/>
  <c r="K16" i="6" s="1"/>
  <c r="K35" i="6" s="1"/>
  <c r="T104" i="8"/>
  <c r="T10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X104" i="8" l="1"/>
  <c r="J42" i="8"/>
  <c r="J44" i="8" s="1"/>
  <c r="J42" i="7" s="1"/>
  <c r="J44" i="7"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14" i="8" l="1"/>
  <c r="C112"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<sst xmlns="http://schemas.openxmlformats.org/spreadsheetml/2006/main" count="3829" uniqueCount="172">
  <si>
    <t>Income</t>
  </si>
  <si>
    <t>Date</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</si>
  <si>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</si>
  <si>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</si>
  <si>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</si>
  <si>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</si>
  <si>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</si>
  <si>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</si>
  <si>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</si>
  <si>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</si>
  <si>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</si>
  <si>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</si>
  <si>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</si>
  <si>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</si>
  <si>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</si>
  <si>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</si>
  <si>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</si>
  <si>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</si>
  <si>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</si>
  <si>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</si>
  <si>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</si>
  <si>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</si>
  <si>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</si>
  <si>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</si>
  <si>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</si>
  <si>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</si>
  <si>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</si>
  <si>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</si>
  <si>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</si>
  <si>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</si>
  <si>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</si>
  <si>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</si>
  <si>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</si>
  <si>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</si>
  <si>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</si>
  <si>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</si>
  <si>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</si>
  <si>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</si>
  <si>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</si>
  <si>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</si>
  <si>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</si>
  <si>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</si>
  <si>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</si>
  <si>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</si>
  <si>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</si>
  <si>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</si>
  <si>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</si>
  <si>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</si>
  <si>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</si>
  <si>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</si>
  <si>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</si>
  <si>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</si>
  <si>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</si>
  <si>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</si>
  <si>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</si>
  <si>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</si>
  <si>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</si>
  <si>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</si>
  <si>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</si>
  <si>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</si>
  <si>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</si>
  <si>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</si>
  <si>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</si>
  <si>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</si>
  <si>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</si>
  <si>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</si>
  <si>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</si>
  <si>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</si>
  <si>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</si>
  <si>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</si>
  <si>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</si>
  <si>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</si>
  <si>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</si>
  <si>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</si>
  <si>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</si>
  <si>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</si>
  <si>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</si>
  <si>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</si>
  <si>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</si>
  <si>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</si>
  <si>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</si>
  <si>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</si>
  <si>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Sale Price</t>
  </si>
  <si>
    <t>Cost Price</t>
  </si>
  <si>
    <t>Margin</t>
  </si>
  <si>
    <t>**********************</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</si>
  <si>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</si>
  <si>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</si>
  <si>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</si>
  <si>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</si>
  <si>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</si>
  <si>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</si>
  <si>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</si>
  <si>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</si>
  <si>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</si>
  <si>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</si>
  <si>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</si>
  <si>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</si>
  <si>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</si>
  <si>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</si>
  <si>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</si>
  <si>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</si>
  <si>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</si>
  <si>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</si>
  <si>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</si>
  <si>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</si>
  <si>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</si>
  <si>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</si>
  <si>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</si>
  <si>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</si>
  <si>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</si>
  <si>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</si>
  <si>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</si>
  <si>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</si>
  <si>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</si>
  <si>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</si>
  <si>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</si>
  <si>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</si>
  <si>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</si>
  <si>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</si>
  <si>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</si>
  <si>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</si>
  <si>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</si>
  <si>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</si>
  <si>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</si>
  <si>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</si>
  <si>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</si>
  <si>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</si>
  <si>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</si>
  <si>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</si>
  <si>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</si>
  <si>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</si>
  <si>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</si>
  <si>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</si>
  <si>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</si>
  <si>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</si>
  <si>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</si>
  <si>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</si>
  <si>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</si>
  <si>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</si>
  <si>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</si>
  <si>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</si>
  <si>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</si>
  <si>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</si>
  <si>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Period 01/04/2021 to 31/03/2022</t>
  </si>
  <si>
    <t>April 2021</t>
  </si>
  <si>
    <t>May 2021</t>
  </si>
  <si>
    <t>June 2021</t>
  </si>
  <si>
    <t>July 2021</t>
  </si>
  <si>
    <t>August 2021</t>
  </si>
  <si>
    <t>September 2021</t>
  </si>
  <si>
    <t>October 2021</t>
  </si>
  <si>
    <t>November 2021</t>
  </si>
  <si>
    <t>December 2021</t>
  </si>
  <si>
    <t>January 2022</t>
  </si>
  <si>
    <t>February 2022</t>
  </si>
  <si>
    <t>March 2022</t>
  </si>
  <si>
    <t>Month 12 - March 2022</t>
  </si>
  <si>
    <t>Month 11 - February 2022</t>
  </si>
  <si>
    <t>Month 10 - January 2022</t>
  </si>
  <si>
    <t>Month 9 - December 2021</t>
  </si>
  <si>
    <t>Month 8 - November 2021</t>
  </si>
  <si>
    <t>Month 7 - October 2021</t>
  </si>
  <si>
    <t>Month 6 - September 2021</t>
  </si>
  <si>
    <t>Month 5 - August 2021</t>
  </si>
  <si>
    <t>Month 4 - July 2021</t>
  </si>
  <si>
    <t>Month 3 - June 2021</t>
  </si>
  <si>
    <t>Month 2 - May 2021</t>
  </si>
  <si>
    <t>Brought forward VAT figures March 2021 (if required - see instructions)</t>
  </si>
  <si>
    <t>Month 1 - April 2021</t>
  </si>
  <si>
    <t>Brought forward VAT figures February 2021 (if required - see instructions)</t>
  </si>
  <si>
    <t>Year 2021/2022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</si>
</sst>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u/>
      <sz val="11"/>
      <color theme="10"/>
      <name val="Calibri"/>
      <family val="2"/>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23" fillId="0" borderId="0" applyNumberFormat="0" applyFill="0" applyBorder="0" applyAlignment="0" applyProtection="0">
      <alignment vertical="top"/>
      <protection locked="0"/>
    </xf>
  </cellStyleXfs>
  <cellXfs count="14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0" fontId="3" fillId="0" borderId="0" xfId="0" applyFont="1" applyProtection="1">
      <protection locked="0"/>
    </xf>
    <xf numFmtId="0" fontId="16" fillId="0" borderId="0" xfId="0" applyFont="1"/>
    <xf numFmtId="0" fontId="0" fillId="0" borderId="0" xfId="0" applyFont="1"/>
    <xf numFmtId="43" fontId="17" fillId="0" borderId="0" xfId="1" applyFont="1"/>
    <xf numFmtId="0" fontId="19" fillId="0" borderId="0" xfId="0" applyFont="1"/>
    <xf numFmtId="0" fontId="19" fillId="0" borderId="0" xfId="0" applyFont="1" applyAlignment="1">
      <alignment horizontal="center"/>
    </xf>
    <xf numFmtId="0" fontId="20" fillId="0" borderId="0" xfId="0" applyFont="1" applyAlignment="1">
      <alignment vertical="center"/>
    </xf>
    <xf numFmtId="0" fontId="21" fillId="0" borderId="0" xfId="0" applyFont="1"/>
    <xf numFmtId="0" fontId="22" fillId="0" borderId="0" xfId="0" applyFont="1"/>
    <xf numFmtId="0" fontId="24" fillId="0" borderId="0" xfId="0" applyFont="1"/>
    <xf numFmtId="0" fontId="25" fillId="0" borderId="0" xfId="0" applyFont="1"/>
    <xf numFmtId="0" fontId="2" fillId="0" borderId="0" xfId="0" applyFont="1" applyProtection="1"/>
    <xf numFmtId="0" fontId="26" fillId="0" borderId="0" xfId="0" applyFont="1" applyProtection="1"/>
    <xf numFmtId="0" fontId="2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7" fillId="0" borderId="0" xfId="0" applyFont="1"/>
    <xf numFmtId="0" fontId="23" fillId="0" borderId="0" xfId="2" applyAlignment="1" applyProtection="1"/>
    <xf numFmtId="0" fontId="23" fillId="0" borderId="0" xfId="2" applyAlignment="1" applyProtection="1">
      <protection locked="0"/>
    </xf>
    <xf numFmtId="0" fontId="18" fillId="0" borderId="0" xfId="0" applyFont="1" applyAlignment="1">
      <alignment horizontal="center"/>
    </xf>
    <xf numFmtId="0" fontId="23" fillId="0" borderId="0" xfId="2" applyFont="1"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1</xdr:rowOff>
    </xdr:from>
    <xdr:to>
      <xdr:col>10</xdr:col>
      <xdr:colOff>171021</xdr:colOff>
      <xdr:row>3</xdr:row>
      <xdr:rowOff>99061</xdr:rowOff>
    </xdr:to>
    <xdr:pic>
      <xdr:nvPicPr>
        <xdr:cNvPr id="2" name="Picture 1" descr="SmallLogo.png">
          <a:extLst>
            <a:ext uri="{FF2B5EF4-FFF2-40B4-BE49-F238E27FC236}">
              <a16:creationId xmlns:a16="http://schemas.microsoft.com/office/drawing/2014/main" id="{22D21C01-65A2-46B4-9B72-3CA59F63F026}"/>
            </a:ext>
          </a:extLst>
        </xdr:cNvPr>
        <xdr:cNvPicPr>
          <a:picLocks noChangeAspect="1"/>
        </xdr:cNvPicPr>
      </xdr:nvPicPr>
      <xdr:blipFill>
        <a:blip xmlns:r="http://schemas.openxmlformats.org/officeDocument/2006/relationships" r:embed="rId1" cstate="print"/>
        <a:srcRect t="22378"/>
        <a:stretch>
          <a:fillRect/>
        </a:stretch>
      </xdr:blipFill>
      <xdr:spPr>
        <a:xfrm>
          <a:off x="4175760" y="1"/>
          <a:ext cx="2091261" cy="906780"/>
        </a:xfrm>
        <a:prstGeom prst="rect">
          <a:avLst/>
        </a:prstGeom>
      </xdr:spPr>
    </xdr:pic>
    <xdr:clientData/>
  </xdr:twoCellAnchor>
  <xdr:twoCellAnchor>
    <xdr:from>
      <xdr:col>1</xdr:col>
      <xdr:colOff>9525</xdr:colOff>
      <xdr:row>16</xdr:row>
      <xdr:rowOff>28575</xdr:rowOff>
    </xdr:from>
    <xdr:to>
      <xdr:col>17</xdr:col>
      <xdr:colOff>608652</xdr:colOff>
      <xdr:row>26</xdr:row>
      <xdr:rowOff>36392</xdr:rowOff>
    </xdr:to>
    <xdr:grpSp>
      <xdr:nvGrpSpPr>
        <xdr:cNvPr id="5" name="Group 4">
          <a:extLst>
            <a:ext uri="{FF2B5EF4-FFF2-40B4-BE49-F238E27FC236}">
              <a16:creationId xmlns:a16="http://schemas.microsoft.com/office/drawing/2014/main" id="{A1850C76-4E62-4D0B-9B54-FDB8D77E0C36}"/>
            </a:ext>
          </a:extLst>
        </xdr:cNvPr>
        <xdr:cNvGrpSpPr/>
      </xdr:nvGrpSpPr>
      <xdr:grpSpPr>
        <a:xfrm>
          <a:off x="619125" y="3752850"/>
          <a:ext cx="10352727" cy="1912817"/>
          <a:chOff x="703767" y="3765719"/>
          <a:chExt cx="9986636" cy="1912817"/>
        </a:xfrm>
      </xdr:grpSpPr>
      <xdr:pic>
        <xdr:nvPicPr>
          <xdr:cNvPr id="6" name="Picture 5">
            <a:extLst>
              <a:ext uri="{FF2B5EF4-FFF2-40B4-BE49-F238E27FC236}">
                <a16:creationId xmlns:a16="http://schemas.microsoft.com/office/drawing/2014/main" id="{36D0FC42-1F3E-4C1D-A174-936AC46DCA50}"/>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7" name="Picture 6">
            <a:extLst>
              <a:ext uri="{FF2B5EF4-FFF2-40B4-BE49-F238E27FC236}">
                <a16:creationId xmlns:a16="http://schemas.microsoft.com/office/drawing/2014/main" id="{4B3E8DB0-ADC3-4D55-A874-6F79EEA4C061}"/>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47625</xdr:colOff>
      <xdr:row>0</xdr:row>
      <xdr:rowOff>57150</xdr:rowOff>
    </xdr:from>
    <xdr:to>
      <xdr:col>17</xdr:col>
      <xdr:colOff>310086</xdr:colOff>
      <xdr:row>6</xdr:row>
      <xdr:rowOff>68580</xdr:rowOff>
    </xdr:to>
    <xdr:pic>
      <xdr:nvPicPr>
        <xdr:cNvPr id="2" name="Picture 1" descr="SmallLogo.png">
          <a:extLst>
            <a:ext uri="{FF2B5EF4-FFF2-40B4-BE49-F238E27FC236}">
              <a16:creationId xmlns:a16="http://schemas.microsoft.com/office/drawing/2014/main" id="{7AB9D75A-AD3D-4CD3-8270-5BAA9BD131F3}"/>
            </a:ext>
          </a:extLst>
        </xdr:cNvPr>
        <xdr:cNvPicPr>
          <a:picLocks noChangeAspect="1"/>
        </xdr:cNvPicPr>
      </xdr:nvPicPr>
      <xdr:blipFill>
        <a:blip xmlns:r="http://schemas.openxmlformats.org/officeDocument/2006/relationships" r:embed="rId1" cstate="print"/>
        <a:srcRect t="22378"/>
        <a:stretch>
          <a:fillRect/>
        </a:stretch>
      </xdr:blipFill>
      <xdr:spPr>
        <a:xfrm>
          <a:off x="8582025" y="57150"/>
          <a:ext cx="2091261" cy="12592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walton\Downloads\standard-spreadsheet-april-2017-to-march-2018%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E STUFF"/>
      <sheetName val="Customers"/>
      <sheetName val="April 2017"/>
      <sheetName val="May 2017"/>
      <sheetName val="June 2017"/>
      <sheetName val="July 2017"/>
      <sheetName val="August 2017"/>
      <sheetName val="September 2017"/>
      <sheetName val="October 2017"/>
      <sheetName val="November 2017"/>
      <sheetName val="December 2017"/>
      <sheetName val="January 2018"/>
      <sheetName val="February 2018"/>
      <sheetName val="March 2018"/>
      <sheetName val="Totals 2017-2018"/>
      <sheetName val="Important!!"/>
    </sheetNames>
    <sheetDataSet>
      <sheetData sheetId="0"/>
      <sheetData sheetId="1"/>
      <sheetData sheetId="2">
        <row r="1">
          <cell r="A1" t="str">
            <v>**************** (Your Name or Business Name Here)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workbookViewId="0">
      <selection activeCell="M6" sqref="M6:O6"/>
    </sheetView>
  </sheetViews>
  <sheetFormatPr defaultRowHeight="15" x14ac:dyDescent="0.25"/>
  <sheetData>
    <row r="1" spans="1:19" ht="21.6" customHeight="1" x14ac:dyDescent="0.25"/>
    <row r="2" spans="1:19" ht="21" x14ac:dyDescent="0.35">
      <c r="B2" s="125" t="s">
        <v>86</v>
      </c>
      <c r="L2" s="126" t="s">
        <v>87</v>
      </c>
      <c r="M2" s="126"/>
      <c r="N2" s="126"/>
      <c r="O2" s="3" t="s">
        <v>88</v>
      </c>
      <c r="P2" s="126"/>
      <c r="Q2" s="126"/>
      <c r="R2" s="126"/>
    </row>
    <row r="3" spans="1:19" ht="21" x14ac:dyDescent="0.35">
      <c r="B3" s="127"/>
      <c r="I3" s="145" t="s">
        <v>81</v>
      </c>
      <c r="J3" s="145"/>
      <c r="L3" s="126"/>
      <c r="M3" s="126"/>
      <c r="N3" s="126"/>
      <c r="O3" s="126"/>
      <c r="P3" s="126"/>
      <c r="Q3" s="126"/>
      <c r="R3" s="126"/>
    </row>
    <row r="4" spans="1:19" s="132" customFormat="1" ht="18.75" x14ac:dyDescent="0.3">
      <c r="A4" s="128" t="s">
        <v>89</v>
      </c>
      <c r="B4" s="129" t="s">
        <v>90</v>
      </c>
      <c r="C4" s="130" t="s">
        <v>91</v>
      </c>
      <c r="D4" s="131"/>
      <c r="E4" s="131"/>
      <c r="F4" s="131"/>
      <c r="G4" s="131"/>
      <c r="H4" s="131"/>
      <c r="I4" s="131"/>
      <c r="J4" s="131"/>
      <c r="K4" s="131"/>
      <c r="L4" s="126" t="s">
        <v>92</v>
      </c>
      <c r="M4" s="126"/>
      <c r="N4" s="126"/>
      <c r="O4" s="126"/>
      <c r="P4" s="126"/>
      <c r="Q4" s="126"/>
      <c r="R4" s="126"/>
      <c r="S4" s="131"/>
    </row>
    <row r="5" spans="1:19" s="132" customFormat="1" ht="18.75" x14ac:dyDescent="0.3">
      <c r="A5" s="128" t="s">
        <v>89</v>
      </c>
      <c r="B5" s="129" t="s">
        <v>90</v>
      </c>
      <c r="C5" s="130" t="s">
        <v>93</v>
      </c>
      <c r="D5" s="131"/>
      <c r="E5" s="131"/>
      <c r="F5" s="131"/>
      <c r="G5" s="131"/>
      <c r="H5" s="131"/>
      <c r="I5" s="131"/>
      <c r="J5" s="131"/>
      <c r="K5" s="131"/>
      <c r="L5" s="126"/>
      <c r="M5" s="126"/>
      <c r="N5" s="126"/>
      <c r="O5" s="126"/>
      <c r="P5" s="126"/>
      <c r="Q5" s="126"/>
      <c r="R5" s="126"/>
      <c r="S5" s="131"/>
    </row>
    <row r="6" spans="1:19" s="132" customFormat="1" ht="18.75" x14ac:dyDescent="0.3">
      <c r="A6" s="128" t="s">
        <v>89</v>
      </c>
      <c r="B6" s="129" t="s">
        <v>90</v>
      </c>
      <c r="C6" s="130" t="s">
        <v>94</v>
      </c>
      <c r="D6" s="131"/>
      <c r="E6" s="131"/>
      <c r="F6" s="131"/>
      <c r="G6" s="131"/>
      <c r="H6" s="131"/>
      <c r="I6" s="131"/>
      <c r="J6" s="131"/>
      <c r="K6" s="131"/>
      <c r="L6" s="126" t="s">
        <v>95</v>
      </c>
      <c r="M6" s="146" t="s">
        <v>96</v>
      </c>
      <c r="N6" s="146"/>
      <c r="O6" s="146"/>
      <c r="P6" s="126"/>
      <c r="Q6" s="126"/>
      <c r="R6" s="126"/>
      <c r="S6" s="131"/>
    </row>
    <row r="7" spans="1:19" s="132" customFormat="1" ht="18.75" x14ac:dyDescent="0.3">
      <c r="A7" s="128" t="s">
        <v>89</v>
      </c>
      <c r="B7" s="129" t="s">
        <v>90</v>
      </c>
      <c r="C7" s="130" t="s">
        <v>97</v>
      </c>
      <c r="D7" s="131"/>
      <c r="E7" s="131"/>
      <c r="F7" s="131"/>
      <c r="G7" s="131"/>
      <c r="H7" s="131"/>
      <c r="I7" s="131"/>
      <c r="J7" s="131"/>
      <c r="K7" s="131"/>
      <c r="L7" s="126" t="s">
        <v>98</v>
      </c>
      <c r="M7" s="126"/>
      <c r="N7" s="126"/>
      <c r="O7" s="126"/>
      <c r="P7" s="126"/>
      <c r="Q7" s="126"/>
      <c r="R7" s="126"/>
      <c r="S7" s="131"/>
    </row>
    <row r="8" spans="1:19" s="132" customFormat="1" ht="18.75" x14ac:dyDescent="0.3">
      <c r="A8" s="128" t="s">
        <v>89</v>
      </c>
      <c r="B8" s="129" t="s">
        <v>90</v>
      </c>
      <c r="C8" s="130" t="s">
        <v>99</v>
      </c>
      <c r="D8" s="131"/>
      <c r="E8" s="131"/>
      <c r="F8" s="131"/>
      <c r="G8" s="131"/>
      <c r="H8" s="131"/>
      <c r="I8" s="131"/>
      <c r="J8" s="131"/>
      <c r="K8" s="131"/>
      <c r="L8" s="126" t="s">
        <v>100</v>
      </c>
      <c r="M8" s="126"/>
      <c r="N8" s="126"/>
      <c r="O8" s="126"/>
      <c r="P8" s="146" t="s">
        <v>101</v>
      </c>
      <c r="Q8" s="146"/>
      <c r="R8" s="146"/>
      <c r="S8" s="131"/>
    </row>
    <row r="9" spans="1:19" s="132" customFormat="1" ht="18.75" x14ac:dyDescent="0.3">
      <c r="A9" s="128" t="s">
        <v>89</v>
      </c>
      <c r="B9" s="129" t="s">
        <v>90</v>
      </c>
      <c r="C9" s="130" t="s">
        <v>102</v>
      </c>
      <c r="D9" s="131"/>
      <c r="E9" s="131"/>
      <c r="F9" s="131"/>
      <c r="G9" s="131"/>
      <c r="H9" s="131"/>
      <c r="I9" s="131"/>
      <c r="J9" s="131"/>
      <c r="K9" s="131"/>
      <c r="L9" s="126"/>
      <c r="M9" s="126"/>
      <c r="N9" s="126"/>
      <c r="O9" s="126"/>
      <c r="P9" s="126"/>
      <c r="Q9" s="126"/>
      <c r="R9" s="126"/>
      <c r="S9" s="131"/>
    </row>
    <row r="10" spans="1:19" s="132" customFormat="1" ht="18.75" x14ac:dyDescent="0.3">
      <c r="A10" s="128" t="s">
        <v>89</v>
      </c>
      <c r="B10" s="129" t="s">
        <v>90</v>
      </c>
      <c r="C10" s="130" t="s">
        <v>103</v>
      </c>
      <c r="D10" s="131"/>
      <c r="E10" s="131"/>
      <c r="F10" s="131"/>
      <c r="G10" s="131"/>
      <c r="H10" s="131"/>
      <c r="I10" s="131"/>
      <c r="J10" s="131"/>
      <c r="K10" s="131"/>
      <c r="L10" s="126" t="s">
        <v>104</v>
      </c>
      <c r="M10" s="126"/>
      <c r="N10" s="126"/>
      <c r="O10" s="126"/>
      <c r="P10" s="126"/>
      <c r="Q10" s="126"/>
      <c r="R10" s="126"/>
      <c r="S10" s="131"/>
    </row>
    <row r="11" spans="1:19" s="132" customFormat="1" ht="18.75" x14ac:dyDescent="0.3">
      <c r="A11" s="128" t="s">
        <v>89</v>
      </c>
      <c r="B11" s="129" t="s">
        <v>90</v>
      </c>
      <c r="C11" s="130" t="s">
        <v>105</v>
      </c>
      <c r="D11" s="131"/>
      <c r="E11" s="131"/>
      <c r="F11" s="131"/>
      <c r="G11" s="131"/>
      <c r="H11" s="131"/>
      <c r="I11" s="131"/>
      <c r="J11" s="131"/>
      <c r="K11" s="131"/>
      <c r="L11" s="131"/>
      <c r="M11" s="131"/>
      <c r="N11" s="131"/>
      <c r="O11" s="131"/>
      <c r="P11" s="131"/>
      <c r="Q11" s="131"/>
      <c r="R11" s="131"/>
      <c r="S11" s="131"/>
    </row>
    <row r="12" spans="1:19" s="132" customFormat="1" ht="18.75" x14ac:dyDescent="0.3">
      <c r="A12" s="128" t="s">
        <v>89</v>
      </c>
      <c r="B12" s="129" t="s">
        <v>90</v>
      </c>
      <c r="C12" s="130" t="s">
        <v>106</v>
      </c>
      <c r="D12" s="131"/>
      <c r="E12" s="131"/>
      <c r="F12" s="131"/>
      <c r="G12" s="131"/>
      <c r="H12" s="131"/>
      <c r="I12" s="131"/>
      <c r="J12" s="131"/>
      <c r="K12" s="131"/>
      <c r="L12" s="131"/>
      <c r="M12" s="131"/>
      <c r="N12" s="131"/>
      <c r="O12" s="131"/>
      <c r="P12" s="131"/>
      <c r="Q12" s="131"/>
      <c r="R12" s="131"/>
      <c r="S12" s="131"/>
    </row>
    <row r="13" spans="1:19" s="132" customFormat="1" ht="18.75" x14ac:dyDescent="0.3">
      <c r="A13" s="128" t="s">
        <v>89</v>
      </c>
      <c r="B13" s="129" t="s">
        <v>90</v>
      </c>
      <c r="C13" s="130" t="s">
        <v>107</v>
      </c>
      <c r="D13" s="131"/>
      <c r="E13" s="131"/>
      <c r="F13" s="131"/>
      <c r="G13" s="131"/>
      <c r="H13" s="131"/>
      <c r="I13" s="131"/>
      <c r="J13" s="131"/>
      <c r="K13" s="131"/>
      <c r="L13" s="131"/>
      <c r="M13" s="131"/>
      <c r="N13" s="131"/>
      <c r="O13" s="131"/>
      <c r="P13" s="131"/>
      <c r="Q13" s="131"/>
      <c r="R13" s="131"/>
      <c r="S13" s="131"/>
    </row>
    <row r="14" spans="1:19" ht="9" customHeight="1" x14ac:dyDescent="0.25"/>
    <row r="15" spans="1:19" ht="18.75" x14ac:dyDescent="0.3">
      <c r="B15" s="133" t="s">
        <v>108</v>
      </c>
      <c r="C15" s="134"/>
      <c r="D15" s="134"/>
      <c r="E15" s="134"/>
      <c r="F15" s="134"/>
      <c r="G15" s="134"/>
      <c r="H15" s="134"/>
      <c r="I15" s="134"/>
      <c r="J15" s="134"/>
      <c r="K15" s="134"/>
      <c r="L15" s="134"/>
      <c r="M15" s="134"/>
      <c r="N15" s="134"/>
    </row>
  </sheetData>
  <sheetProtection algorithmName="SHA-512" hashValue="2k+pzpZSQz4PMJQn3gw1n3AB8zk8dPW1/qXZ9RWy0IKxqoYMScWYnPWWzjOfb/iWWuhmxTc/Z9yeUpNZW0wUFQ==" saltValue="ot9K7nFVeTESmSCorNjyi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8 - November 2021</v>
      </c>
      <c r="K2" s="72" t="str">
        <f>'October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161</v>
      </c>
      <c r="H3" s="67" t="s">
        <v>0</v>
      </c>
      <c r="I3" s="22"/>
      <c r="J3" s="24"/>
      <c r="K3" s="73"/>
      <c r="L3" s="106" t="s">
        <v>74</v>
      </c>
      <c r="M3" s="118" t="s">
        <v>79</v>
      </c>
      <c r="N3" s="119" t="s">
        <v>76</v>
      </c>
      <c r="O3" s="120">
        <f>('October 2021'!O42)</f>
        <v>0</v>
      </c>
      <c r="P3" s="120">
        <f>('October 2021'!P42)</f>
        <v>0</v>
      </c>
      <c r="Q3" s="120">
        <f>('October 2021'!Q42)</f>
        <v>0</v>
      </c>
      <c r="R3" s="120">
        <f>('October 2021'!R42)</f>
        <v>0</v>
      </c>
      <c r="S3" s="121">
        <f>('October 2021'!S42)</f>
        <v>0</v>
      </c>
    </row>
    <row r="4" spans="1:19" x14ac:dyDescent="0.25">
      <c r="A4" s="97" t="str">
        <f>(A46)</f>
        <v>.</v>
      </c>
      <c r="H4" s="68"/>
      <c r="I4" s="22" t="str">
        <f>(C7)</f>
        <v>Sale Price</v>
      </c>
      <c r="J4" s="25">
        <f>(C40)</f>
        <v>0</v>
      </c>
      <c r="K4" s="74">
        <f>SUM('October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SUM('October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SUM('October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44501</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44502</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44503</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44504</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44505</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44506</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44507</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44508</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44509</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44510</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44511</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44512</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44513</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44514</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44515</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44516</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44517</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44518</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44519</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44520</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44521</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44522</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44523</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44524</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44525</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44526</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44527</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44528</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44529</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44530</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c r="B39" s="9"/>
      <c r="C39" s="40"/>
      <c r="D39" s="40"/>
      <c r="E39" s="42"/>
      <c r="F39" s="42"/>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SUM('October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SUM('October 2021'!C106)</f>
        <v>0</v>
      </c>
      <c r="D104" s="41">
        <f>SUM('October 2021'!D106)</f>
        <v>0</v>
      </c>
      <c r="E104" s="41">
        <f>SUM('October 2021'!E106)</f>
        <v>0</v>
      </c>
      <c r="F104" s="41">
        <f>SUM('October 2021'!F106)</f>
        <v>0</v>
      </c>
      <c r="G104" s="41">
        <f>SUM('October 2021'!G106)</f>
        <v>0</v>
      </c>
      <c r="H104" s="41">
        <f>SUM('October 2021'!H106)</f>
        <v>0</v>
      </c>
      <c r="I104" s="41">
        <f>SUM('October 2021'!I106)</f>
        <v>0</v>
      </c>
      <c r="J104" s="41">
        <f>SUM('October 2021'!J106)</f>
        <v>0</v>
      </c>
      <c r="K104" s="41">
        <f>SUM('October 2021'!K106)</f>
        <v>0</v>
      </c>
      <c r="L104" s="41">
        <f>SUM('October 2021'!L106)</f>
        <v>0</v>
      </c>
      <c r="M104" s="41">
        <f>SUM('October 2021'!M106)</f>
        <v>0</v>
      </c>
      <c r="N104" s="41">
        <f>SUM('October 2021'!N106)</f>
        <v>0</v>
      </c>
      <c r="O104" s="41">
        <f>SUM('October 2021'!O106)</f>
        <v>0</v>
      </c>
      <c r="P104" s="41">
        <f>SUM('October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SUM('October 2021'!C114)</f>
        <v>0</v>
      </c>
      <c r="F112" s="45" t="s">
        <v>58</v>
      </c>
      <c r="G112" s="10"/>
      <c r="H112" s="10"/>
      <c r="I112" s="52">
        <f>(F40+'September 2021'!F40+'October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(R101+'September 2021'!R101+'October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SUM(J40+'September 2021'!J40+'October 2021'!J40)</f>
        <v>0</v>
      </c>
    </row>
    <row r="123" spans="1:9" x14ac:dyDescent="0.25">
      <c r="F123" s="46"/>
      <c r="G123" s="10"/>
      <c r="H123" s="10"/>
      <c r="I123" s="52"/>
    </row>
    <row r="124" spans="1:9" x14ac:dyDescent="0.25">
      <c r="F124" s="46" t="s">
        <v>60</v>
      </c>
      <c r="G124" s="10"/>
      <c r="H124" s="10"/>
      <c r="I124" s="52">
        <f>SUM(X101+'September 2021'!X101+'October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WhHv7+kZ5FoK2/n15WGmruOTa3nOyMr4JlQsFjbCk7w3w82Aq3aX1vAkt3SBqtDHxVNEwuuNZF2B/QG7VBYHsg==" saltValue="4txbhh7f8FrGrDlFFtLcp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9 - December 2021</v>
      </c>
      <c r="K2" s="72" t="str">
        <f>'November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160</v>
      </c>
      <c r="H3" s="67" t="s">
        <v>0</v>
      </c>
      <c r="I3" s="22"/>
      <c r="J3" s="24"/>
      <c r="K3" s="73"/>
      <c r="L3" s="106" t="s">
        <v>74</v>
      </c>
      <c r="M3" s="118" t="s">
        <v>79</v>
      </c>
      <c r="N3" s="119" t="s">
        <v>76</v>
      </c>
      <c r="O3" s="120">
        <f>('November 2021'!O42)</f>
        <v>0</v>
      </c>
      <c r="P3" s="120">
        <f>('November 2021'!P42)</f>
        <v>0</v>
      </c>
      <c r="Q3" s="120">
        <f>('November 2021'!Q42)</f>
        <v>0</v>
      </c>
      <c r="R3" s="120">
        <f>('November 2021'!R42)</f>
        <v>0</v>
      </c>
      <c r="S3" s="121">
        <f>('November 2021'!S42)</f>
        <v>0</v>
      </c>
    </row>
    <row r="4" spans="1:19" x14ac:dyDescent="0.25">
      <c r="A4" s="97" t="str">
        <f>(A46)</f>
        <v>.</v>
      </c>
      <c r="H4" s="68"/>
      <c r="I4" s="22" t="str">
        <f>(C7)</f>
        <v>Sale Price</v>
      </c>
      <c r="J4" s="25">
        <f>(C40)</f>
        <v>0</v>
      </c>
      <c r="K4" s="74">
        <f>SUM('November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SUM('November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SUM('November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44531</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44532</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44533</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44534</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44535</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44536</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44537</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44538</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44539</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44540</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44541</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44542</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44543</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44544</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44545</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44546</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44547</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44548</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44549</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44550</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44551</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44552</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44553</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44554</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44555</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44556</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44557</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44558</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44559</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44560</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44561</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SUM('November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SUM('November 2021'!C106)</f>
        <v>0</v>
      </c>
      <c r="D104" s="41">
        <f>SUM('November 2021'!D106)</f>
        <v>0</v>
      </c>
      <c r="E104" s="41">
        <f>SUM('November 2021'!E106)</f>
        <v>0</v>
      </c>
      <c r="F104" s="41">
        <f>SUM('November 2021'!F106)</f>
        <v>0</v>
      </c>
      <c r="G104" s="41">
        <f>SUM('November 2021'!G106)</f>
        <v>0</v>
      </c>
      <c r="H104" s="41">
        <f>SUM('November 2021'!H106)</f>
        <v>0</v>
      </c>
      <c r="I104" s="41">
        <f>SUM('November 2021'!I106)</f>
        <v>0</v>
      </c>
      <c r="J104" s="41">
        <f>SUM('November 2021'!J106)</f>
        <v>0</v>
      </c>
      <c r="K104" s="41">
        <f>SUM('November 2021'!K106)</f>
        <v>0</v>
      </c>
      <c r="L104" s="41">
        <f>SUM('November 2021'!L106)</f>
        <v>0</v>
      </c>
      <c r="M104" s="41">
        <f>SUM('November 2021'!M106)</f>
        <v>0</v>
      </c>
      <c r="N104" s="41">
        <f>SUM('November 2021'!N106)</f>
        <v>0</v>
      </c>
      <c r="O104" s="41">
        <f>SUM('November 2021'!O106)</f>
        <v>0</v>
      </c>
      <c r="P104" s="41">
        <f>SUM('November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SUM('November 2021'!C114)</f>
        <v>0</v>
      </c>
      <c r="F112" s="45" t="s">
        <v>58</v>
      </c>
      <c r="G112" s="10"/>
      <c r="H112" s="10"/>
      <c r="I112" s="52">
        <f>(F40+'October 2021'!F40+'November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(R101+'October 2021'!R101+'November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SUM(J40+'October 2021'!J40+'November 2021'!J40)</f>
        <v>0</v>
      </c>
    </row>
    <row r="123" spans="1:9" x14ac:dyDescent="0.25">
      <c r="F123" s="46"/>
      <c r="G123" s="10"/>
      <c r="H123" s="10"/>
      <c r="I123" s="52"/>
    </row>
    <row r="124" spans="1:9" x14ac:dyDescent="0.25">
      <c r="F124" s="46" t="s">
        <v>60</v>
      </c>
      <c r="G124" s="10"/>
      <c r="H124" s="10"/>
      <c r="I124" s="52">
        <f>SUM(X101+'October 2021'!X101+'November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8KQEEMGSlhfxM7u3BAcIE/o0Aq/zYjV4pO5TzD9XZcOxAvUD0Kf2GyZaw9KUxCBkMWH4Za8ZRoGdwstYZDJ3LQ==" saltValue="fAI655OGkvwP2T06zEiYa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10 - January 2022</v>
      </c>
      <c r="K2" s="72" t="str">
        <f>'December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159</v>
      </c>
      <c r="H3" s="67" t="s">
        <v>0</v>
      </c>
      <c r="I3" s="22"/>
      <c r="J3" s="24"/>
      <c r="K3" s="73"/>
      <c r="L3" s="106" t="s">
        <v>74</v>
      </c>
      <c r="M3" s="118" t="s">
        <v>79</v>
      </c>
      <c r="N3" s="119" t="s">
        <v>76</v>
      </c>
      <c r="O3" s="120">
        <f>('December 2021'!O42)</f>
        <v>0</v>
      </c>
      <c r="P3" s="120">
        <f>('December 2021'!P42)</f>
        <v>0</v>
      </c>
      <c r="Q3" s="120">
        <f>('December 2021'!Q42)</f>
        <v>0</v>
      </c>
      <c r="R3" s="120">
        <f>('December 2021'!R42)</f>
        <v>0</v>
      </c>
      <c r="S3" s="120">
        <f>('December 2021'!S42)</f>
        <v>0</v>
      </c>
    </row>
    <row r="4" spans="1:19" x14ac:dyDescent="0.25">
      <c r="A4" s="97" t="str">
        <f>(A46)</f>
        <v>.</v>
      </c>
      <c r="H4" s="68"/>
      <c r="I4" s="22" t="str">
        <f>(C7)</f>
        <v>Sale Price</v>
      </c>
      <c r="J4" s="25">
        <f>(C40)</f>
        <v>0</v>
      </c>
      <c r="K4" s="74">
        <f>SUM('December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SUM('December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SUM('December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46"/>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44562</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44563</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44564</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44565</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44566</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44567</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44568</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44569</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44570</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44571</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44572</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44573</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44574</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44575</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44576</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44577</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44578</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44579</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44580</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44581</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44582</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44583</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44584</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44585</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44586</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44587</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44588</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44589</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44590</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44591</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44592</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SUM('December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SUM('December 2021'!C106)</f>
        <v>0</v>
      </c>
      <c r="D104" s="41">
        <f>SUM('December 2021'!D106)</f>
        <v>0</v>
      </c>
      <c r="E104" s="41">
        <f>SUM('December 2021'!E106)</f>
        <v>0</v>
      </c>
      <c r="F104" s="41">
        <f>SUM('December 2021'!F106)</f>
        <v>0</v>
      </c>
      <c r="G104" s="41">
        <f>SUM('December 2021'!G106)</f>
        <v>0</v>
      </c>
      <c r="H104" s="41">
        <f>SUM('December 2021'!H106)</f>
        <v>0</v>
      </c>
      <c r="I104" s="41">
        <f>SUM('December 2021'!I106)</f>
        <v>0</v>
      </c>
      <c r="J104" s="41">
        <f>SUM('December 2021'!J106)</f>
        <v>0</v>
      </c>
      <c r="K104" s="41">
        <f>SUM('December 2021'!K106)</f>
        <v>0</v>
      </c>
      <c r="L104" s="41">
        <f>SUM('December 2021'!L106)</f>
        <v>0</v>
      </c>
      <c r="M104" s="41">
        <f>SUM('December 2021'!M106)</f>
        <v>0</v>
      </c>
      <c r="N104" s="41">
        <f>SUM('December 2021'!N106)</f>
        <v>0</v>
      </c>
      <c r="O104" s="41">
        <f>SUM('December 2021'!O106)</f>
        <v>0</v>
      </c>
      <c r="P104" s="41">
        <f>SUM('December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SUM('December 2021'!C114)</f>
        <v>0</v>
      </c>
      <c r="F112" s="45" t="s">
        <v>58</v>
      </c>
      <c r="G112" s="10"/>
      <c r="H112" s="10"/>
      <c r="I112" s="52">
        <f>(F40+'November 2021'!F40+'December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(R101+'November 2021'!R101+'December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SUM(J40+'November 2021'!J40+'December 2021'!J40)</f>
        <v>0</v>
      </c>
    </row>
    <row r="123" spans="1:9" x14ac:dyDescent="0.25">
      <c r="F123" s="46"/>
      <c r="G123" s="10"/>
      <c r="H123" s="10"/>
      <c r="I123" s="52"/>
    </row>
    <row r="124" spans="1:9" x14ac:dyDescent="0.25">
      <c r="F124" s="46" t="s">
        <v>60</v>
      </c>
      <c r="G124" s="10"/>
      <c r="H124" s="10"/>
      <c r="I124" s="52">
        <f>SUM(X101+'December 2021'!X101+'November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Lyb37TIOrEZXtApqYx6EhNgZHxXcLOAPKLHVejo/m0m3W8RiXfO01Q7MIug85Nu6EGsncOAxP0aW+6b4xLU6AQ==" saltValue="ZTs6H0TMLVrBFboTVH4YJ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11 - February 2022</v>
      </c>
      <c r="K2" s="72" t="str">
        <f>'January 2022'!K2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158</v>
      </c>
      <c r="H3" s="67" t="s">
        <v>0</v>
      </c>
      <c r="I3" s="22"/>
      <c r="J3" s="24"/>
      <c r="K3" s="73"/>
      <c r="L3" s="106" t="s">
        <v>74</v>
      </c>
      <c r="M3" s="118" t="s">
        <v>79</v>
      </c>
      <c r="N3" s="119" t="s">
        <v>76</v>
      </c>
      <c r="O3" s="120">
        <f>('January 2022'!O42)</f>
        <v>0</v>
      </c>
      <c r="P3" s="120">
        <f>('January 2022'!P42)</f>
        <v>0</v>
      </c>
      <c r="Q3" s="120">
        <f>('January 2022'!Q42)</f>
        <v>0</v>
      </c>
      <c r="R3" s="120">
        <f>('January 2022'!R42)</f>
        <v>0</v>
      </c>
      <c r="S3" s="121">
        <f>('January 2022'!S42)</f>
        <v>0</v>
      </c>
    </row>
    <row r="4" spans="1:19" x14ac:dyDescent="0.25">
      <c r="A4" s="97" t="str">
        <f>(A46)</f>
        <v>.</v>
      </c>
      <c r="H4" s="68"/>
      <c r="I4" s="22" t="str">
        <f>(C7)</f>
        <v>Sale Price</v>
      </c>
      <c r="J4" s="25">
        <f>(C40)</f>
        <v>0</v>
      </c>
      <c r="K4" s="74">
        <f>SUM('January 2022'!K4+J4)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SUM('January 2022'!K5+J5)</f>
        <v>0</v>
      </c>
      <c r="L5" s="106" t="s">
        <v>74</v>
      </c>
      <c r="M5" s="107" t="s">
        <v>39</v>
      </c>
      <c r="N5" s="108" t="s">
        <v>76</v>
      </c>
      <c r="O5" s="109">
        <v>0</v>
      </c>
      <c r="P5" s="109">
        <v>0</v>
      </c>
      <c r="Q5" s="109">
        <v>0</v>
      </c>
      <c r="R5" s="109">
        <v>0</v>
      </c>
      <c r="S5" s="110">
        <v>0</v>
      </c>
    </row>
    <row r="6" spans="1:19" x14ac:dyDescent="0.25">
      <c r="H6" s="68"/>
      <c r="I6" s="22" t="str">
        <f>(E7)</f>
        <v>Margin</v>
      </c>
      <c r="J6" s="26">
        <f>(E40)</f>
        <v>0</v>
      </c>
      <c r="K6" s="74">
        <f>SUM('January 2022'!K6+J6)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44593</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44594</v>
      </c>
      <c r="B10" s="9" t="s">
        <v>65</v>
      </c>
      <c r="C10" s="40">
        <v>0</v>
      </c>
      <c r="D10" s="40">
        <v>0</v>
      </c>
      <c r="E10" s="42">
        <f t="shared" ref="E10:E36" si="0">(C10-D10)-F10</f>
        <v>0</v>
      </c>
      <c r="F10" s="42">
        <f t="shared" ref="F10:F36" si="1">(C10-D10) /6</f>
        <v>0</v>
      </c>
      <c r="G10" s="43">
        <f t="shared" ref="G10:G36"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44595</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44596</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44597</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44598</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44599</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44600</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44601</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44602</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44603</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44604</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44605</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44606</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44607</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44608</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44609</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44610</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44611</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44612</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44613</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44614</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44615</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44616</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44617</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44618</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44619</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44620</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c r="B37" s="9"/>
      <c r="C37" s="40"/>
      <c r="D37" s="40"/>
      <c r="E37" s="42"/>
      <c r="F37" s="42"/>
      <c r="G37" s="43"/>
      <c r="L37" s="106" t="s">
        <v>74</v>
      </c>
      <c r="M37" s="107" t="s">
        <v>39</v>
      </c>
      <c r="N37" s="108" t="s">
        <v>76</v>
      </c>
      <c r="O37" s="109">
        <v>0</v>
      </c>
      <c r="P37" s="109">
        <v>0</v>
      </c>
      <c r="Q37" s="109">
        <v>0</v>
      </c>
      <c r="R37" s="109">
        <v>0</v>
      </c>
      <c r="S37" s="110">
        <v>0</v>
      </c>
    </row>
    <row r="38" spans="1:19" x14ac:dyDescent="0.25">
      <c r="A38" s="2"/>
      <c r="B38" s="9"/>
      <c r="C38" s="40"/>
      <c r="D38" s="40"/>
      <c r="E38" s="42"/>
      <c r="F38" s="42"/>
      <c r="G38" s="43"/>
      <c r="L38" s="106" t="s">
        <v>74</v>
      </c>
      <c r="M38" s="107" t="s">
        <v>39</v>
      </c>
      <c r="N38" s="108" t="s">
        <v>76</v>
      </c>
      <c r="O38" s="109">
        <v>0</v>
      </c>
      <c r="P38" s="109">
        <v>0</v>
      </c>
      <c r="Q38" s="109">
        <v>0</v>
      </c>
      <c r="R38" s="109">
        <v>0</v>
      </c>
      <c r="S38" s="110">
        <v>0</v>
      </c>
    </row>
    <row r="39" spans="1:19" x14ac:dyDescent="0.25">
      <c r="A39" s="2"/>
      <c r="B39" s="9"/>
      <c r="C39" s="40"/>
      <c r="D39" s="40"/>
      <c r="E39" s="42"/>
      <c r="F39" s="42"/>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SUM('January 2022'!J44)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5" spans="1:19" x14ac:dyDescent="0.25">
      <c r="J45" s="4"/>
      <c r="L45"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SUM('January 2022'!C106)</f>
        <v>0</v>
      </c>
      <c r="D104" s="41">
        <f>SUM('January 2022'!D106)</f>
        <v>0</v>
      </c>
      <c r="E104" s="41">
        <f>SUM('January 2022'!E106)</f>
        <v>0</v>
      </c>
      <c r="F104" s="41">
        <f>SUM('January 2022'!F106)</f>
        <v>0</v>
      </c>
      <c r="G104" s="41">
        <f>SUM('January 2022'!G106)</f>
        <v>0</v>
      </c>
      <c r="H104" s="41">
        <f>SUM('January 2022'!H106)</f>
        <v>0</v>
      </c>
      <c r="I104" s="41">
        <f>SUM('January 2022'!I106)</f>
        <v>0</v>
      </c>
      <c r="J104" s="41">
        <f>SUM('January 2022'!J106)</f>
        <v>0</v>
      </c>
      <c r="K104" s="41">
        <f>SUM('January 2022'!K106)</f>
        <v>0</v>
      </c>
      <c r="L104" s="41">
        <f>SUM('January 2022'!L106)</f>
        <v>0</v>
      </c>
      <c r="M104" s="41">
        <f>SUM('January 2022'!M106)</f>
        <v>0</v>
      </c>
      <c r="N104" s="41">
        <f>SUM('January 2022'!N106)</f>
        <v>0</v>
      </c>
      <c r="O104" s="41">
        <f>SUM('January 2022'!O106)</f>
        <v>0</v>
      </c>
      <c r="P104" s="41">
        <f>SUM('January 2022'!P106)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7" spans="1:24" x14ac:dyDescent="0.25">
      <c r="C107" s="32"/>
      <c r="D107" s="32"/>
      <c r="E107" s="32"/>
      <c r="F107" s="32"/>
      <c r="G107" s="32"/>
      <c r="H107" s="32"/>
      <c r="I107" s="32"/>
      <c r="J107" s="32"/>
      <c r="K107" s="32"/>
      <c r="L107" s="32"/>
      <c r="M107" s="32"/>
      <c r="N107" s="32"/>
      <c r="O107" s="32"/>
      <c r="P107" s="32"/>
      <c r="Q107" s="32"/>
      <c r="R107" s="32"/>
      <c r="S107" s="32"/>
      <c r="T107" s="32"/>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SUM('January 2022'!C114)</f>
        <v>0</v>
      </c>
      <c r="F112" s="45" t="s">
        <v>58</v>
      </c>
      <c r="G112" s="10"/>
      <c r="H112" s="10"/>
      <c r="I112" s="52">
        <f>(F40+'December 2021'!F40+'January 2022'!F40)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(R101+'December 2021'!R101+'January 2022'!R101)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SUM(J40+'December 2021'!J40+'January 2022'!J40)</f>
        <v>0</v>
      </c>
    </row>
    <row r="123" spans="1:9" x14ac:dyDescent="0.25">
      <c r="F123" s="46"/>
      <c r="G123" s="10"/>
      <c r="H123" s="10"/>
      <c r="I123" s="52"/>
    </row>
    <row r="124" spans="1:9" x14ac:dyDescent="0.25">
      <c r="F124" s="46" t="s">
        <v>60</v>
      </c>
      <c r="G124" s="10"/>
      <c r="H124" s="10"/>
      <c r="I124" s="52">
        <f>SUM(X101+'December 2021'!X101+'January 2022'!X101)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H6loN6E4j6hbaPhVdNaHZGCYROFqb3zq0bVzUUJq0RBG2W3L5rkro55zU63GZsqz06hkBs6w8CaF3DDTYCIAvw==" saltValue="v6I8iGnGraZgIxSXCBxr8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12 - March 2022</v>
      </c>
      <c r="K2" s="72" t="str">
        <f>'February 2022'!K2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157</v>
      </c>
      <c r="H3" s="67" t="s">
        <v>0</v>
      </c>
      <c r="I3" s="22"/>
      <c r="J3" s="24"/>
      <c r="K3" s="73"/>
      <c r="L3" s="106" t="s">
        <v>74</v>
      </c>
      <c r="M3" s="118" t="s">
        <v>79</v>
      </c>
      <c r="N3" s="119" t="s">
        <v>76</v>
      </c>
      <c r="O3" s="120">
        <f>('February 2022'!O42)</f>
        <v>0</v>
      </c>
      <c r="P3" s="120">
        <f>('February 2022'!P42)</f>
        <v>0</v>
      </c>
      <c r="Q3" s="120">
        <f>('February 2022'!Q42)</f>
        <v>0</v>
      </c>
      <c r="R3" s="120">
        <f>('February 2022'!R42)</f>
        <v>0</v>
      </c>
      <c r="S3" s="121">
        <f>('February 2022'!S42)</f>
        <v>0</v>
      </c>
    </row>
    <row r="4" spans="1:19" x14ac:dyDescent="0.25">
      <c r="A4" s="97" t="str">
        <f>(A46)</f>
        <v>.</v>
      </c>
      <c r="H4" s="68"/>
      <c r="I4" s="22" t="str">
        <f>(C7)</f>
        <v>Sale Price</v>
      </c>
      <c r="J4" s="25">
        <f>(C40)</f>
        <v>0</v>
      </c>
      <c r="K4" s="74">
        <f>SUM('February 2022'!K4+J4)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SUM('February 2022'!K5+J5)</f>
        <v>0</v>
      </c>
      <c r="L5" s="106" t="s">
        <v>74</v>
      </c>
      <c r="M5" s="107" t="s">
        <v>39</v>
      </c>
      <c r="N5" s="108" t="s">
        <v>76</v>
      </c>
      <c r="O5" s="109">
        <v>0</v>
      </c>
      <c r="P5" s="109">
        <v>0</v>
      </c>
      <c r="Q5" s="109">
        <v>0</v>
      </c>
      <c r="R5" s="109">
        <v>0</v>
      </c>
      <c r="S5" s="110">
        <v>0</v>
      </c>
    </row>
    <row r="6" spans="1:19" x14ac:dyDescent="0.25">
      <c r="H6" s="68"/>
      <c r="I6" s="22" t="str">
        <f>(E7)</f>
        <v>Margin</v>
      </c>
      <c r="J6" s="26">
        <f>(E40)</f>
        <v>0</v>
      </c>
      <c r="K6" s="74">
        <f>SUM('February 2022'!K6+J6)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44621</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44622</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44623</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44624</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44625</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44626</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44627</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44628</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44629</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44630</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44631</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44632</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44633</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44634</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44635</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44636</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44637</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44638</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44639</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44640</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44641</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44642</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44643</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44644</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44645</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44646</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44647</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44648</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44649</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44650</v>
      </c>
      <c r="B38" s="9" t="s">
        <v>65</v>
      </c>
      <c r="C38" s="40">
        <v>0</v>
      </c>
      <c r="D38" s="40">
        <v>0</v>
      </c>
      <c r="E38" s="42">
        <f t="shared" si="0"/>
        <v>0</v>
      </c>
      <c r="F38" s="42">
        <f t="shared" si="1"/>
        <v>0</v>
      </c>
      <c r="G38" s="43">
        <f t="shared" si="2"/>
        <v>0</v>
      </c>
      <c r="H38" s="3"/>
      <c r="L38" s="106" t="s">
        <v>74</v>
      </c>
      <c r="M38" s="107" t="s">
        <v>39</v>
      </c>
      <c r="N38" s="108" t="s">
        <v>76</v>
      </c>
      <c r="O38" s="109">
        <v>0</v>
      </c>
      <c r="P38" s="109">
        <v>0</v>
      </c>
      <c r="Q38" s="109">
        <v>0</v>
      </c>
      <c r="R38" s="109">
        <v>0</v>
      </c>
      <c r="S38" s="110">
        <v>0</v>
      </c>
    </row>
    <row r="39" spans="1:19" x14ac:dyDescent="0.25">
      <c r="A39" s="2">
        <v>44651</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SUM('February 2022'!J44)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42</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42</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42</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42</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42</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42</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42</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42</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42</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42</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42</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42</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42</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42</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42</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42</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42</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42</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42</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42</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42</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42</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42</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42</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42</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42</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42</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42</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42</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42</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42</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42</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42</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42</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42</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42</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42</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42</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42</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42</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42</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42</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42</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42</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42</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42</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42</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42</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SUM('February 2022'!C106)</f>
        <v>0</v>
      </c>
      <c r="D104" s="41">
        <f>SUM('February 2022'!D106)</f>
        <v>0</v>
      </c>
      <c r="E104" s="41">
        <f>SUM('February 2022'!E106)</f>
        <v>0</v>
      </c>
      <c r="F104" s="41">
        <f>SUM('February 2022'!F106)</f>
        <v>0</v>
      </c>
      <c r="G104" s="41">
        <f>SUM('February 2022'!G106)</f>
        <v>0</v>
      </c>
      <c r="H104" s="41">
        <f>SUM('February 2022'!H106)</f>
        <v>0</v>
      </c>
      <c r="I104" s="41">
        <f>SUM('February 2022'!I106)</f>
        <v>0</v>
      </c>
      <c r="J104" s="41">
        <f>SUM('February 2022'!J106)</f>
        <v>0</v>
      </c>
      <c r="K104" s="41">
        <f>SUM('February 2022'!K106)</f>
        <v>0</v>
      </c>
      <c r="L104" s="41">
        <f>SUM('February 2022'!L106)</f>
        <v>0</v>
      </c>
      <c r="M104" s="41">
        <f>SUM('February 2022'!M106)</f>
        <v>0</v>
      </c>
      <c r="N104" s="41">
        <f>SUM('February 2022'!N106)</f>
        <v>0</v>
      </c>
      <c r="O104" s="41">
        <f>SUM('February 2022'!O106)</f>
        <v>0</v>
      </c>
      <c r="P104" s="41">
        <f>SUM('February 2022'!P106)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SUM('February 2022'!C114)</f>
        <v>0</v>
      </c>
      <c r="F112" s="45" t="s">
        <v>58</v>
      </c>
      <c r="G112" s="10"/>
      <c r="H112" s="10"/>
      <c r="I112" s="52">
        <f>(F40+'January 2022'!F40+'February 2022'!F40)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(R101+'January 2022'!R101+'February 2022'!R101)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SUM(J40+'January 2022'!J40+'February 2022'!J40)</f>
        <v>0</v>
      </c>
    </row>
    <row r="123" spans="1:9" x14ac:dyDescent="0.25">
      <c r="F123" s="46"/>
      <c r="G123" s="10"/>
      <c r="H123" s="10"/>
      <c r="I123" s="52"/>
    </row>
    <row r="124" spans="1:9" x14ac:dyDescent="0.25">
      <c r="F124" s="46" t="s">
        <v>60</v>
      </c>
      <c r="G124" s="10"/>
      <c r="H124" s="10"/>
      <c r="I124" s="52">
        <f>SUM(X101+'January 2022'!X101+'February 2022'!X101)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LnZpFkBKbM2X4NSJDhyFS9b4adeGZ8U/hd+robXE9PiMlXGVLGTrWuCt4Pd3QMkawwa/IXNjq1Lgqz/kQ63I5A==" saltValue="TZMIeOPt9KRtDxHy2rfFjw=="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2021'!A1)</f>
        <v>**********************</v>
      </c>
    </row>
    <row r="3" spans="1:18" x14ac:dyDescent="0.25">
      <c r="A3" s="1" t="s">
        <v>144</v>
      </c>
    </row>
    <row r="6" spans="1:18" x14ac:dyDescent="0.25">
      <c r="A6" s="36" t="s">
        <v>0</v>
      </c>
      <c r="B6" s="36"/>
      <c r="C6" s="36" t="str">
        <f>'April 2021'!C7</f>
        <v>Sale Price</v>
      </c>
      <c r="D6" s="36" t="str">
        <f>'April 2021'!D7</f>
        <v>Cost Price</v>
      </c>
      <c r="E6" s="36" t="str">
        <f>'April 2021'!E7</f>
        <v>Margin</v>
      </c>
      <c r="F6" s="36"/>
      <c r="G6" s="36" t="s">
        <v>31</v>
      </c>
    </row>
    <row r="8" spans="1:18" x14ac:dyDescent="0.25">
      <c r="A8" t="s">
        <v>30</v>
      </c>
      <c r="C8" s="41">
        <f>SUM('April 2021'!C40+'May 2021'!C40+'June 2021'!C40+'July 2021'!C40+'August 2021'!C40+'September 2021'!C40+'October 2021'!C40+'November 2021'!C40+'December 2021'!C40+'January 2022'!C40+'February 2022'!C40+'March 2022'!C40)</f>
        <v>0</v>
      </c>
      <c r="D8" s="41">
        <f>SUM('April 2021'!D40+'May 2021'!D40+'June 2021'!D40+'July 2021'!D40+'August 2021'!D40+'September 2021'!D40+'October 2021'!D40+'November 2021'!D40+'December 2021'!D40+'January 2022'!D40+'February 2022'!D40+'March 2022'!D40)</f>
        <v>0</v>
      </c>
      <c r="E8" s="41">
        <f>SUM('April 2021'!E40+'May 2021'!E40+'June 2021'!E40+'July 2021'!E40+'August 2021'!E40+'September 2021'!E40+'October 2021'!E40+'November 2021'!E40+'December 2021'!E40+'January 2022'!E40+'February 2022'!E40+'March 2022'!E40)</f>
        <v>0</v>
      </c>
      <c r="F8" s="41"/>
      <c r="G8" s="41">
        <f>SUM(C8:E8)</f>
        <v>0</v>
      </c>
    </row>
    <row r="10" spans="1:18" x14ac:dyDescent="0.25">
      <c r="A10" s="65" t="str">
        <f>('April 2021'!A46)</f>
        <v>.</v>
      </c>
    </row>
    <row r="12" spans="1:18" x14ac:dyDescent="0.25">
      <c r="A12" s="1" t="s">
        <v>32</v>
      </c>
    </row>
    <row r="14" spans="1:18" x14ac:dyDescent="0.25">
      <c r="A14" s="1" t="s">
        <v>33</v>
      </c>
      <c r="B14" s="1"/>
      <c r="C14" s="1" t="s">
        <v>7</v>
      </c>
      <c r="D14" s="1" t="s">
        <v>8</v>
      </c>
      <c r="E14" s="1" t="s">
        <v>9</v>
      </c>
      <c r="F14" s="1" t="s">
        <v>12</v>
      </c>
      <c r="G14" s="1" t="s">
        <v>11</v>
      </c>
      <c r="H14" s="1" t="s">
        <v>13</v>
      </c>
      <c r="I14" s="1" t="s">
        <v>49</v>
      </c>
      <c r="J14" s="1" t="s">
        <v>14</v>
      </c>
      <c r="K14" s="1" t="s">
        <v>15</v>
      </c>
      <c r="L14" s="1" t="s">
        <v>50</v>
      </c>
      <c r="M14" s="1" t="s">
        <v>16</v>
      </c>
      <c r="N14" s="1" t="s">
        <v>17</v>
      </c>
      <c r="O14" s="1" t="s">
        <v>18</v>
      </c>
      <c r="P14" s="1" t="s">
        <v>19</v>
      </c>
      <c r="R14" s="36" t="s">
        <v>21</v>
      </c>
    </row>
    <row r="16" spans="1:18" x14ac:dyDescent="0.25">
      <c r="A16" s="7" t="s">
        <v>145</v>
      </c>
      <c r="C16" s="41">
        <f>SUM('April 2021'!C101)</f>
        <v>0</v>
      </c>
      <c r="D16" s="41">
        <f>SUM('April 2021'!D101)</f>
        <v>0</v>
      </c>
      <c r="E16" s="41">
        <f>SUM('April 2021'!E101)</f>
        <v>0</v>
      </c>
      <c r="F16" s="41">
        <f>SUM('April 2021'!F101)</f>
        <v>0</v>
      </c>
      <c r="G16" s="41">
        <f>SUM('April 2021'!G101)</f>
        <v>0</v>
      </c>
      <c r="H16" s="41">
        <f>SUM('April 2021'!H101)</f>
        <v>0</v>
      </c>
      <c r="I16" s="41">
        <f>SUM('April 2021'!I101)</f>
        <v>0</v>
      </c>
      <c r="J16" s="41">
        <f>SUM('April 2021'!J101)</f>
        <v>0</v>
      </c>
      <c r="K16" s="41">
        <f>SUM('April 2021'!K101)</f>
        <v>0</v>
      </c>
      <c r="L16" s="41">
        <f>SUM('April 2021'!L101)</f>
        <v>0</v>
      </c>
      <c r="M16" s="41">
        <f>SUM('April 2021'!M101)</f>
        <v>0</v>
      </c>
      <c r="N16" s="41">
        <f>SUM('April 2021'!N101)</f>
        <v>0</v>
      </c>
      <c r="O16" s="41">
        <f>SUM('April 2021'!O101)</f>
        <v>0</v>
      </c>
      <c r="P16" s="41">
        <f>SUM('April 2021'!P101)</f>
        <v>0</v>
      </c>
      <c r="R16" s="41">
        <f>SUM(C16:P16)</f>
        <v>0</v>
      </c>
    </row>
    <row r="17" spans="1:18" x14ac:dyDescent="0.25">
      <c r="A17" s="8" t="s">
        <v>146</v>
      </c>
      <c r="C17" s="41">
        <f>SUM('May 2021'!C101)</f>
        <v>0</v>
      </c>
      <c r="D17" s="41">
        <f>SUM('May 2021'!D101)</f>
        <v>0</v>
      </c>
      <c r="E17" s="41">
        <f>SUM('May 2021'!E101)</f>
        <v>0</v>
      </c>
      <c r="F17" s="41">
        <f>SUM('May 2021'!F101)</f>
        <v>0</v>
      </c>
      <c r="G17" s="41">
        <f>SUM('May 2021'!G101)</f>
        <v>0</v>
      </c>
      <c r="H17" s="41">
        <f>SUM('May 2021'!H101)</f>
        <v>0</v>
      </c>
      <c r="I17" s="41">
        <f>SUM('May 2021'!I101)</f>
        <v>0</v>
      </c>
      <c r="J17" s="41">
        <f>SUM('May 2021'!J101)</f>
        <v>0</v>
      </c>
      <c r="K17" s="41">
        <f>SUM('May 2021'!K101)</f>
        <v>0</v>
      </c>
      <c r="L17" s="41">
        <f>SUM('May 2021'!L101)</f>
        <v>0</v>
      </c>
      <c r="M17" s="41">
        <f>SUM('May 2021'!M101)</f>
        <v>0</v>
      </c>
      <c r="N17" s="41">
        <f>SUM('May 2021'!N101)</f>
        <v>0</v>
      </c>
      <c r="O17" s="41">
        <f>SUM('May 2021'!O101)</f>
        <v>0</v>
      </c>
      <c r="P17" s="41">
        <f>SUM('May 2021'!P101)</f>
        <v>0</v>
      </c>
      <c r="R17" s="41">
        <f t="shared" ref="R17:R27" si="0">SUM(C17:P17)</f>
        <v>0</v>
      </c>
    </row>
    <row r="18" spans="1:18" x14ac:dyDescent="0.25">
      <c r="A18" s="8" t="s">
        <v>147</v>
      </c>
      <c r="C18" s="41">
        <f>SUM('June 2021'!C101)</f>
        <v>0</v>
      </c>
      <c r="D18" s="41">
        <f>SUM('June 2021'!D101)</f>
        <v>0</v>
      </c>
      <c r="E18" s="41">
        <f>SUM('June 2021'!E101)</f>
        <v>0</v>
      </c>
      <c r="F18" s="41">
        <f>SUM('June 2021'!F101)</f>
        <v>0</v>
      </c>
      <c r="G18" s="41">
        <f>SUM('June 2021'!G101)</f>
        <v>0</v>
      </c>
      <c r="H18" s="41">
        <f>SUM('June 2021'!H101)</f>
        <v>0</v>
      </c>
      <c r="I18" s="41">
        <f>SUM('June 2021'!I101)</f>
        <v>0</v>
      </c>
      <c r="J18" s="41">
        <f>SUM('June 2021'!J101)</f>
        <v>0</v>
      </c>
      <c r="K18" s="41">
        <f>SUM('June 2021'!K101)</f>
        <v>0</v>
      </c>
      <c r="L18" s="41">
        <f>SUM('June 2021'!L101)</f>
        <v>0</v>
      </c>
      <c r="M18" s="41">
        <f>SUM('June 2021'!M101)</f>
        <v>0</v>
      </c>
      <c r="N18" s="41">
        <f>SUM('June 2021'!N101)</f>
        <v>0</v>
      </c>
      <c r="O18" s="41">
        <f>SUM('June 2021'!O101)</f>
        <v>0</v>
      </c>
      <c r="P18" s="41">
        <f>SUM('June 2021'!P101)</f>
        <v>0</v>
      </c>
      <c r="R18" s="41">
        <f t="shared" si="0"/>
        <v>0</v>
      </c>
    </row>
    <row r="19" spans="1:18" x14ac:dyDescent="0.25">
      <c r="A19" s="8" t="s">
        <v>148</v>
      </c>
      <c r="C19" s="41">
        <f>SUM('July 2021'!C101)</f>
        <v>0</v>
      </c>
      <c r="D19" s="41">
        <f>SUM('July 2021'!D101)</f>
        <v>0</v>
      </c>
      <c r="E19" s="41">
        <f>SUM('July 2021'!E101)</f>
        <v>0</v>
      </c>
      <c r="F19" s="41">
        <f>SUM('July 2021'!F101)</f>
        <v>0</v>
      </c>
      <c r="G19" s="41">
        <f>SUM('July 2021'!G101)</f>
        <v>0</v>
      </c>
      <c r="H19" s="41">
        <f>SUM('July 2021'!H101)</f>
        <v>0</v>
      </c>
      <c r="I19" s="41">
        <f>SUM('July 2021'!I101)</f>
        <v>0</v>
      </c>
      <c r="J19" s="41">
        <f>SUM('July 2021'!J101)</f>
        <v>0</v>
      </c>
      <c r="K19" s="41">
        <f>SUM('July 2021'!K101)</f>
        <v>0</v>
      </c>
      <c r="L19" s="41">
        <f>SUM('July 2021'!L101)</f>
        <v>0</v>
      </c>
      <c r="M19" s="41">
        <f>SUM('July 2021'!M101)</f>
        <v>0</v>
      </c>
      <c r="N19" s="41">
        <f>SUM('July 2021'!N101)</f>
        <v>0</v>
      </c>
      <c r="O19" s="41">
        <f>SUM('July 2021'!O101)</f>
        <v>0</v>
      </c>
      <c r="P19" s="41">
        <f>SUM('July 2021'!P101)</f>
        <v>0</v>
      </c>
      <c r="R19" s="41">
        <f t="shared" si="0"/>
        <v>0</v>
      </c>
    </row>
    <row r="20" spans="1:18" x14ac:dyDescent="0.25">
      <c r="A20" s="8" t="s">
        <v>149</v>
      </c>
      <c r="C20" s="41">
        <f>SUM('August 2021'!C101)</f>
        <v>0</v>
      </c>
      <c r="D20" s="41">
        <f>SUM('August 2021'!D101)</f>
        <v>0</v>
      </c>
      <c r="E20" s="41">
        <f>SUM('August 2021'!E101)</f>
        <v>0</v>
      </c>
      <c r="F20" s="41">
        <f>SUM('August 2021'!F101)</f>
        <v>0</v>
      </c>
      <c r="G20" s="41">
        <f>SUM('August 2021'!G101)</f>
        <v>0</v>
      </c>
      <c r="H20" s="41">
        <f>SUM('August 2021'!H101)</f>
        <v>0</v>
      </c>
      <c r="I20" s="41">
        <f>SUM('August 2021'!I101)</f>
        <v>0</v>
      </c>
      <c r="J20" s="41">
        <f>SUM('August 2021'!J101)</f>
        <v>0</v>
      </c>
      <c r="K20" s="41">
        <f>SUM('August 2021'!K101)</f>
        <v>0</v>
      </c>
      <c r="L20" s="41">
        <f>SUM('August 2021'!L101)</f>
        <v>0</v>
      </c>
      <c r="M20" s="41">
        <f>SUM('August 2021'!M101)</f>
        <v>0</v>
      </c>
      <c r="N20" s="41">
        <f>SUM('August 2021'!N101)</f>
        <v>0</v>
      </c>
      <c r="O20" s="41">
        <f>SUM('August 2021'!O101)</f>
        <v>0</v>
      </c>
      <c r="P20" s="41">
        <f>SUM('August 2021'!P101)</f>
        <v>0</v>
      </c>
      <c r="R20" s="41">
        <f t="shared" si="0"/>
        <v>0</v>
      </c>
    </row>
    <row r="21" spans="1:18" x14ac:dyDescent="0.25">
      <c r="A21" s="8" t="s">
        <v>150</v>
      </c>
      <c r="C21" s="41">
        <f>SUM('September 2021'!C101)</f>
        <v>0</v>
      </c>
      <c r="D21" s="41">
        <f>SUM('September 2021'!D101)</f>
        <v>0</v>
      </c>
      <c r="E21" s="41">
        <f>SUM('September 2021'!E101)</f>
        <v>0</v>
      </c>
      <c r="F21" s="41">
        <f>SUM('September 2021'!F101)</f>
        <v>0</v>
      </c>
      <c r="G21" s="41">
        <f>SUM('September 2021'!G101)</f>
        <v>0</v>
      </c>
      <c r="H21" s="41">
        <f>SUM('September 2021'!H101)</f>
        <v>0</v>
      </c>
      <c r="I21" s="41">
        <f>SUM('September 2021'!I101)</f>
        <v>0</v>
      </c>
      <c r="J21" s="41">
        <f>SUM('September 2021'!J101)</f>
        <v>0</v>
      </c>
      <c r="K21" s="41">
        <f>SUM('September 2021'!K101)</f>
        <v>0</v>
      </c>
      <c r="L21" s="41">
        <f>SUM('September 2021'!L101)</f>
        <v>0</v>
      </c>
      <c r="M21" s="41">
        <f>SUM('September 2021'!M101)</f>
        <v>0</v>
      </c>
      <c r="N21" s="41">
        <f>SUM('September 2021'!N101)</f>
        <v>0</v>
      </c>
      <c r="O21" s="41">
        <f>SUM('September 2021'!O101)</f>
        <v>0</v>
      </c>
      <c r="P21" s="41">
        <f>SUM('September 2021'!P101)</f>
        <v>0</v>
      </c>
      <c r="R21" s="41">
        <f t="shared" si="0"/>
        <v>0</v>
      </c>
    </row>
    <row r="22" spans="1:18" x14ac:dyDescent="0.25">
      <c r="A22" s="8" t="s">
        <v>151</v>
      </c>
      <c r="C22" s="41">
        <f>SUM('October 2021'!C101)</f>
        <v>0</v>
      </c>
      <c r="D22" s="41">
        <f>SUM('October 2021'!D101)</f>
        <v>0</v>
      </c>
      <c r="E22" s="41">
        <f>SUM('October 2021'!E101)</f>
        <v>0</v>
      </c>
      <c r="F22" s="41">
        <f>SUM('October 2021'!F101)</f>
        <v>0</v>
      </c>
      <c r="G22" s="41">
        <f>SUM('October 2021'!G101)</f>
        <v>0</v>
      </c>
      <c r="H22" s="41">
        <f>SUM('October 2021'!H101)</f>
        <v>0</v>
      </c>
      <c r="I22" s="41">
        <f>SUM('October 2021'!I101)</f>
        <v>0</v>
      </c>
      <c r="J22" s="41">
        <f>SUM('October 2021'!J101)</f>
        <v>0</v>
      </c>
      <c r="K22" s="41">
        <f>SUM('October 2021'!K101)</f>
        <v>0</v>
      </c>
      <c r="L22" s="41">
        <f>SUM('October 2021'!L101)</f>
        <v>0</v>
      </c>
      <c r="M22" s="41">
        <f>SUM('October 2021'!M101)</f>
        <v>0</v>
      </c>
      <c r="N22" s="41">
        <f>SUM('October 2021'!N101)</f>
        <v>0</v>
      </c>
      <c r="O22" s="41">
        <f>SUM('October 2021'!O101)</f>
        <v>0</v>
      </c>
      <c r="P22" s="41">
        <f>SUM('October 2021'!P101)</f>
        <v>0</v>
      </c>
      <c r="R22" s="41">
        <f t="shared" si="0"/>
        <v>0</v>
      </c>
    </row>
    <row r="23" spans="1:18" x14ac:dyDescent="0.25">
      <c r="A23" s="8" t="s">
        <v>152</v>
      </c>
      <c r="C23" s="41">
        <f>SUM('November 2021'!C101)</f>
        <v>0</v>
      </c>
      <c r="D23" s="41">
        <f>SUM('November 2021'!D101)</f>
        <v>0</v>
      </c>
      <c r="E23" s="41">
        <f>SUM('November 2021'!E101)</f>
        <v>0</v>
      </c>
      <c r="F23" s="41">
        <f>SUM('November 2021'!F101)</f>
        <v>0</v>
      </c>
      <c r="G23" s="41">
        <f>SUM('November 2021'!G101)</f>
        <v>0</v>
      </c>
      <c r="H23" s="41">
        <f>SUM('November 2021'!H101)</f>
        <v>0</v>
      </c>
      <c r="I23" s="41">
        <f>SUM('November 2021'!I101)</f>
        <v>0</v>
      </c>
      <c r="J23" s="41">
        <f>SUM('November 2021'!J101)</f>
        <v>0</v>
      </c>
      <c r="K23" s="41">
        <f>SUM('November 2021'!K101)</f>
        <v>0</v>
      </c>
      <c r="L23" s="41">
        <f>SUM('November 2021'!L101)</f>
        <v>0</v>
      </c>
      <c r="M23" s="41">
        <f>SUM('November 2021'!M101)</f>
        <v>0</v>
      </c>
      <c r="N23" s="41">
        <f>SUM('November 2021'!N101)</f>
        <v>0</v>
      </c>
      <c r="O23" s="41">
        <f>SUM('November 2021'!O101)</f>
        <v>0</v>
      </c>
      <c r="P23" s="41">
        <f>SUM('November 2021'!P101)</f>
        <v>0</v>
      </c>
      <c r="R23" s="41">
        <f t="shared" si="0"/>
        <v>0</v>
      </c>
    </row>
    <row r="24" spans="1:18" x14ac:dyDescent="0.25">
      <c r="A24" s="8" t="s">
        <v>153</v>
      </c>
      <c r="C24" s="41">
        <f>SUM('December 2021'!C101)</f>
        <v>0</v>
      </c>
      <c r="D24" s="41">
        <f>SUM('December 2021'!D101)</f>
        <v>0</v>
      </c>
      <c r="E24" s="41">
        <f>SUM('December 2021'!E101)</f>
        <v>0</v>
      </c>
      <c r="F24" s="41">
        <f>SUM('December 2021'!F101)</f>
        <v>0</v>
      </c>
      <c r="G24" s="41">
        <f>SUM('December 2021'!G101)</f>
        <v>0</v>
      </c>
      <c r="H24" s="41">
        <f>SUM('December 2021'!H101)</f>
        <v>0</v>
      </c>
      <c r="I24" s="41">
        <f>SUM('December 2021'!I101)</f>
        <v>0</v>
      </c>
      <c r="J24" s="41">
        <f>SUM('December 2021'!J101)</f>
        <v>0</v>
      </c>
      <c r="K24" s="41">
        <f>SUM('December 2021'!K101)</f>
        <v>0</v>
      </c>
      <c r="L24" s="41">
        <f>SUM('December 2021'!L101)</f>
        <v>0</v>
      </c>
      <c r="M24" s="41">
        <f>SUM('December 2021'!M101)</f>
        <v>0</v>
      </c>
      <c r="N24" s="41">
        <f>SUM('December 2021'!N101)</f>
        <v>0</v>
      </c>
      <c r="O24" s="41">
        <f>SUM('December 2021'!O101)</f>
        <v>0</v>
      </c>
      <c r="P24" s="41">
        <f>SUM('December 2021'!P101)</f>
        <v>0</v>
      </c>
      <c r="R24" s="41">
        <f t="shared" si="0"/>
        <v>0</v>
      </c>
    </row>
    <row r="25" spans="1:18" x14ac:dyDescent="0.25">
      <c r="A25" s="8" t="s">
        <v>154</v>
      </c>
      <c r="C25" s="41">
        <f>SUM('January 2022'!C101)</f>
        <v>0</v>
      </c>
      <c r="D25" s="41">
        <f>SUM('January 2022'!D101)</f>
        <v>0</v>
      </c>
      <c r="E25" s="41">
        <f>SUM('January 2022'!E101)</f>
        <v>0</v>
      </c>
      <c r="F25" s="41">
        <f>SUM('January 2022'!F101)</f>
        <v>0</v>
      </c>
      <c r="G25" s="41">
        <f>SUM('January 2022'!G101)</f>
        <v>0</v>
      </c>
      <c r="H25" s="41">
        <f>SUM('January 2022'!H101)</f>
        <v>0</v>
      </c>
      <c r="I25" s="41">
        <f>SUM('January 2022'!I101)</f>
        <v>0</v>
      </c>
      <c r="J25" s="41">
        <f>SUM('January 2022'!J101)</f>
        <v>0</v>
      </c>
      <c r="K25" s="41">
        <f>SUM('January 2022'!K101)</f>
        <v>0</v>
      </c>
      <c r="L25" s="41">
        <f>SUM('January 2022'!L101)</f>
        <v>0</v>
      </c>
      <c r="M25" s="41">
        <f>SUM('January 2022'!M101)</f>
        <v>0</v>
      </c>
      <c r="N25" s="41">
        <f>SUM('January 2022'!N101)</f>
        <v>0</v>
      </c>
      <c r="O25" s="41">
        <f>SUM('January 2022'!O101)</f>
        <v>0</v>
      </c>
      <c r="P25" s="41">
        <f>SUM('January 2022'!P101)</f>
        <v>0</v>
      </c>
      <c r="R25" s="41">
        <f t="shared" si="0"/>
        <v>0</v>
      </c>
    </row>
    <row r="26" spans="1:18" x14ac:dyDescent="0.25">
      <c r="A26" s="8" t="s">
        <v>155</v>
      </c>
      <c r="C26" s="41">
        <f>SUM('February 2022'!C101)</f>
        <v>0</v>
      </c>
      <c r="D26" s="41">
        <f>SUM('February 2022'!D101)</f>
        <v>0</v>
      </c>
      <c r="E26" s="41">
        <f>SUM('February 2022'!E101)</f>
        <v>0</v>
      </c>
      <c r="F26" s="41">
        <f>SUM('February 2022'!F101)</f>
        <v>0</v>
      </c>
      <c r="G26" s="41">
        <f>SUM('February 2022'!G101)</f>
        <v>0</v>
      </c>
      <c r="H26" s="41">
        <f>SUM('February 2022'!H101)</f>
        <v>0</v>
      </c>
      <c r="I26" s="41">
        <f>SUM('February 2022'!I101)</f>
        <v>0</v>
      </c>
      <c r="J26" s="41">
        <f>SUM('February 2022'!J101)</f>
        <v>0</v>
      </c>
      <c r="K26" s="41">
        <f>SUM('February 2022'!K101)</f>
        <v>0</v>
      </c>
      <c r="L26" s="41">
        <f>SUM('February 2022'!L101)</f>
        <v>0</v>
      </c>
      <c r="M26" s="41">
        <f>SUM('February 2022'!M101)</f>
        <v>0</v>
      </c>
      <c r="N26" s="41">
        <f>SUM('February 2022'!N101)</f>
        <v>0</v>
      </c>
      <c r="O26" s="41">
        <f>SUM('February 2022'!O101)</f>
        <v>0</v>
      </c>
      <c r="P26" s="41">
        <f>SUM('February 2022'!P101)</f>
        <v>0</v>
      </c>
      <c r="R26" s="41">
        <f t="shared" si="0"/>
        <v>0</v>
      </c>
    </row>
    <row r="27" spans="1:18" x14ac:dyDescent="0.25">
      <c r="A27" s="8" t="s">
        <v>156</v>
      </c>
      <c r="C27" s="41">
        <f>SUM('March 2022'!C101)</f>
        <v>0</v>
      </c>
      <c r="D27" s="41">
        <f>SUM('March 2022'!D101)</f>
        <v>0</v>
      </c>
      <c r="E27" s="41">
        <f>SUM('March 2022'!E101)</f>
        <v>0</v>
      </c>
      <c r="F27" s="41">
        <f>SUM('March 2022'!F101)</f>
        <v>0</v>
      </c>
      <c r="G27" s="41">
        <f>SUM('March 2022'!G101)</f>
        <v>0</v>
      </c>
      <c r="H27" s="41">
        <f>SUM('March 2022'!H101)</f>
        <v>0</v>
      </c>
      <c r="I27" s="41">
        <f>SUM('March 2022'!I101)</f>
        <v>0</v>
      </c>
      <c r="J27" s="41">
        <f>SUM('March 2022'!J101)</f>
        <v>0</v>
      </c>
      <c r="K27" s="41">
        <f>SUM('March 2022'!K101)</f>
        <v>0</v>
      </c>
      <c r="L27" s="41">
        <f>SUM('March 2022'!L101)</f>
        <v>0</v>
      </c>
      <c r="M27" s="41">
        <f>SUM('March 2022'!M101)</f>
        <v>0</v>
      </c>
      <c r="N27" s="41">
        <f>SUM('March 2022'!N101)</f>
        <v>0</v>
      </c>
      <c r="O27" s="41">
        <f>SUM('March 2022'!O101)</f>
        <v>0</v>
      </c>
      <c r="P27" s="41">
        <f>SUM('March 2022'!P101)</f>
        <v>0</v>
      </c>
      <c r="R27" s="41">
        <f t="shared" si="0"/>
        <v>0</v>
      </c>
    </row>
    <row r="28" spans="1:18" x14ac:dyDescent="0.25">
      <c r="C28" s="4"/>
      <c r="D28" s="4"/>
      <c r="E28" s="4"/>
      <c r="F28" s="4"/>
      <c r="G28" s="4"/>
      <c r="H28" s="4"/>
      <c r="I28" s="4"/>
      <c r="J28" s="4"/>
      <c r="K28" s="4"/>
      <c r="L28" s="4"/>
      <c r="M28" s="4"/>
      <c r="N28" s="4"/>
      <c r="O28" s="4"/>
      <c r="P28" s="4"/>
    </row>
    <row r="29" spans="1:18" x14ac:dyDescent="0.25">
      <c r="A29" t="s">
        <v>34</v>
      </c>
      <c r="C29" s="41">
        <f>SUM(C16:C27)</f>
        <v>0</v>
      </c>
      <c r="D29" s="41">
        <f t="shared" ref="D29:R29" si="1">SUM(D16:D27)</f>
        <v>0</v>
      </c>
      <c r="E29" s="41">
        <f t="shared" si="1"/>
        <v>0</v>
      </c>
      <c r="F29" s="41">
        <f t="shared" si="1"/>
        <v>0</v>
      </c>
      <c r="G29" s="41">
        <f t="shared" si="1"/>
        <v>0</v>
      </c>
      <c r="H29" s="41">
        <f t="shared" si="1"/>
        <v>0</v>
      </c>
      <c r="I29" s="41">
        <f t="shared" si="1"/>
        <v>0</v>
      </c>
      <c r="J29" s="41">
        <f t="shared" si="1"/>
        <v>0</v>
      </c>
      <c r="K29" s="41">
        <f t="shared" si="1"/>
        <v>0</v>
      </c>
      <c r="L29" s="41">
        <f t="shared" si="1"/>
        <v>0</v>
      </c>
      <c r="M29" s="41">
        <f t="shared" si="1"/>
        <v>0</v>
      </c>
      <c r="N29" s="41">
        <f t="shared" si="1"/>
        <v>0</v>
      </c>
      <c r="O29" s="41">
        <f t="shared" si="1"/>
        <v>0</v>
      </c>
      <c r="P29" s="41">
        <f t="shared" si="1"/>
        <v>0</v>
      </c>
      <c r="Q29" s="41"/>
      <c r="R29" s="41">
        <f t="shared" si="1"/>
        <v>0</v>
      </c>
    </row>
    <row r="30" spans="1:18" x14ac:dyDescent="0.25">
      <c r="C30" s="41"/>
      <c r="D30" s="41"/>
      <c r="E30" s="41"/>
      <c r="F30" s="41"/>
      <c r="G30" s="41"/>
      <c r="H30" s="41"/>
      <c r="I30" s="41"/>
      <c r="J30" s="41"/>
      <c r="K30" s="41"/>
      <c r="L30" s="41"/>
      <c r="M30" s="41"/>
      <c r="N30" s="41"/>
      <c r="O30" s="41"/>
      <c r="P30" s="41"/>
    </row>
    <row r="31" spans="1:18" x14ac:dyDescent="0.25">
      <c r="C31" s="41"/>
      <c r="D31" s="41"/>
      <c r="E31" s="41"/>
      <c r="F31" s="41"/>
      <c r="G31" s="41"/>
      <c r="H31" s="41"/>
      <c r="I31" s="41"/>
      <c r="J31" s="41"/>
      <c r="K31" s="41"/>
      <c r="L31" s="41"/>
      <c r="M31" s="41"/>
      <c r="N31" s="41"/>
      <c r="O31" s="41"/>
      <c r="P31" s="41"/>
    </row>
    <row r="32" spans="1:18" x14ac:dyDescent="0.25">
      <c r="A32" t="s">
        <v>35</v>
      </c>
      <c r="C32" s="41">
        <f>SUM(C29:P29)</f>
        <v>0</v>
      </c>
      <c r="D32" s="32"/>
      <c r="E32" s="32"/>
      <c r="F32" s="32"/>
      <c r="G32" s="32"/>
      <c r="H32" s="32"/>
      <c r="I32" s="32"/>
      <c r="J32" s="32"/>
      <c r="K32" s="32"/>
      <c r="L32" s="32"/>
      <c r="M32" s="32"/>
      <c r="N32" s="32"/>
      <c r="O32" s="32"/>
      <c r="P32" s="32"/>
    </row>
    <row r="33" spans="1:16" x14ac:dyDescent="0.25">
      <c r="C33" s="32"/>
      <c r="D33" s="32"/>
      <c r="E33" s="32"/>
      <c r="F33" s="32"/>
      <c r="G33" s="32"/>
      <c r="H33" s="32"/>
      <c r="I33" s="32"/>
      <c r="J33" s="32"/>
      <c r="K33" s="32"/>
      <c r="L33" s="32"/>
      <c r="M33" s="32"/>
      <c r="N33" s="32"/>
      <c r="O33" s="32"/>
      <c r="P33" s="32"/>
    </row>
    <row r="34" spans="1:16" x14ac:dyDescent="0.25">
      <c r="C34" s="32"/>
      <c r="D34" s="32"/>
      <c r="E34" s="32"/>
      <c r="F34" s="32"/>
      <c r="G34" s="32"/>
      <c r="H34" s="32"/>
      <c r="I34" s="32"/>
      <c r="J34" s="32"/>
      <c r="K34" s="32"/>
      <c r="L34" s="32"/>
      <c r="M34" s="32"/>
      <c r="N34" s="32"/>
      <c r="O34" s="32"/>
      <c r="P34" s="32"/>
    </row>
    <row r="35" spans="1:16" x14ac:dyDescent="0.25">
      <c r="A35" s="1" t="s">
        <v>36</v>
      </c>
      <c r="C35" s="95">
        <f>SUM(G8-C32)</f>
        <v>0</v>
      </c>
      <c r="D35" s="32"/>
      <c r="E35" s="32"/>
      <c r="F35" s="32"/>
      <c r="G35" s="32"/>
      <c r="H35" s="32"/>
      <c r="I35" s="32"/>
      <c r="J35" s="32"/>
      <c r="K35" s="32"/>
      <c r="L35" s="32"/>
      <c r="M35" s="32"/>
      <c r="N35" s="32"/>
      <c r="O35" s="32"/>
      <c r="P35" s="32"/>
    </row>
    <row r="37" spans="1:16" x14ac:dyDescent="0.25">
      <c r="A37" s="3" t="s">
        <v>37</v>
      </c>
    </row>
  </sheetData>
  <sheetProtection algorithmName="SHA-512" hashValue="0GULnvFbTaykNe7xYhyGtFDFB+n9RR/ZzTOgqcSzjy1Z9rrRlnt/zqJ54xAP72PHS0eS/xw7337MS/2ft5tgFg==" saltValue="tFTiiuSscqFIPrG+lSwu0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7EC4E-6DF4-4B85-84E3-576C78C173EB}">
  <dimension ref="A2:Q36"/>
  <sheetViews>
    <sheetView workbookViewId="0">
      <selection activeCell="Z29" sqref="Z29"/>
    </sheetView>
  </sheetViews>
  <sheetFormatPr defaultRowHeight="15" x14ac:dyDescent="0.25"/>
  <sheetData>
    <row r="2" spans="1:17" ht="23.25" x14ac:dyDescent="0.35">
      <c r="A2" s="141" t="s">
        <v>128</v>
      </c>
    </row>
    <row r="4" spans="1:17" x14ac:dyDescent="0.25">
      <c r="A4" t="s">
        <v>129</v>
      </c>
    </row>
    <row r="5" spans="1:17" x14ac:dyDescent="0.25">
      <c r="P5" s="145" t="s">
        <v>81</v>
      </c>
      <c r="Q5" s="145"/>
    </row>
    <row r="6" spans="1:17" x14ac:dyDescent="0.25">
      <c r="A6" t="s">
        <v>130</v>
      </c>
    </row>
    <row r="8" spans="1:17" x14ac:dyDescent="0.25">
      <c r="A8" t="s">
        <v>131</v>
      </c>
    </row>
    <row r="10" spans="1:17" x14ac:dyDescent="0.25">
      <c r="A10" t="s">
        <v>132</v>
      </c>
    </row>
    <row r="14" spans="1:17" x14ac:dyDescent="0.25">
      <c r="A14" t="s">
        <v>133</v>
      </c>
    </row>
    <row r="16" spans="1:17" x14ac:dyDescent="0.25">
      <c r="A16" t="s">
        <v>134</v>
      </c>
    </row>
    <row r="19" spans="1:2" x14ac:dyDescent="0.25">
      <c r="A19" t="s">
        <v>135</v>
      </c>
    </row>
    <row r="22" spans="1:2" x14ac:dyDescent="0.25">
      <c r="A22" t="s">
        <v>136</v>
      </c>
    </row>
    <row r="23" spans="1:2" x14ac:dyDescent="0.25">
      <c r="A23" t="s">
        <v>137</v>
      </c>
    </row>
    <row r="24" spans="1:2" x14ac:dyDescent="0.25">
      <c r="A24" t="s">
        <v>138</v>
      </c>
    </row>
    <row r="26" spans="1:2" x14ac:dyDescent="0.25">
      <c r="A26" t="s">
        <v>139</v>
      </c>
    </row>
    <row r="29" spans="1:2" x14ac:dyDescent="0.25">
      <c r="A29" t="s">
        <v>140</v>
      </c>
    </row>
    <row r="31" spans="1:2" x14ac:dyDescent="0.25">
      <c r="A31" t="s">
        <v>141</v>
      </c>
    </row>
    <row r="32" spans="1:2" ht="21" x14ac:dyDescent="0.35">
      <c r="A32" s="142"/>
      <c r="B32" s="143"/>
    </row>
    <row r="34" spans="1:5" x14ac:dyDescent="0.25">
      <c r="A34" t="s">
        <v>142</v>
      </c>
      <c r="E34" s="144" t="s">
        <v>96</v>
      </c>
    </row>
    <row r="36" spans="1:5" x14ac:dyDescent="0.25">
      <c r="A36" t="s">
        <v>143</v>
      </c>
      <c r="D36" s="144" t="s">
        <v>101</v>
      </c>
    </row>
  </sheetData>
  <sheetProtection algorithmName="SHA-512" hashValue="2D19TISxOJVxqW/mLzT4lC1tPxMSARq42kxLEz1qkvXSuvPJCsIUf2YeooCFeIZzwiFO1yPoO8MRmBpsll0/eg==" saltValue="GtpwZ7qqc+0/u38GXiHW9A==" spinCount="100000" sheet="1" objects="1" scenarios="1"/>
  <mergeCells count="1">
    <mergeCell ref="P5:Q5"/>
  </mergeCells>
  <hyperlinks>
    <hyperlink ref="E34" r:id="rId1" xr:uid="{93758B51-2949-46CF-8220-FC3B7B229F60}"/>
    <hyperlink ref="D36" r:id="rId2" xr:uid="{F9DC2101-67DA-46BE-AAD8-6EA002AC34A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2.85546875" customWidth="1"/>
    <col min="2" max="2" width="23.5703125" customWidth="1"/>
    <col min="3" max="3" width="22.7109375" customWidth="1"/>
    <col min="4" max="5" width="18.28515625" customWidth="1"/>
    <col min="6" max="6" width="18.42578125" customWidth="1"/>
    <col min="7" max="9" width="27.28515625" customWidth="1"/>
    <col min="10" max="10" width="27.42578125" customWidth="1"/>
    <col min="11" max="11" width="18.28515625" customWidth="1"/>
    <col min="12" max="12" width="18.5703125" customWidth="1"/>
    <col min="13" max="13" width="36.5703125" customWidth="1"/>
    <col min="14" max="14" width="36.7109375" customWidth="1"/>
    <col min="15" max="16" width="36.5703125" customWidth="1"/>
  </cols>
  <sheetData>
    <row r="1" spans="1:16" x14ac:dyDescent="0.25">
      <c r="A1" s="135" t="s">
        <v>109</v>
      </c>
      <c r="B1" s="35"/>
      <c r="C1" s="35"/>
      <c r="D1" s="35"/>
      <c r="E1" s="35"/>
      <c r="F1" s="35"/>
      <c r="G1" s="35"/>
    </row>
    <row r="2" spans="1:16" x14ac:dyDescent="0.25">
      <c r="A2" s="135"/>
      <c r="B2" s="35"/>
      <c r="C2" s="35"/>
      <c r="D2" s="35"/>
      <c r="E2" s="35"/>
      <c r="F2" s="35"/>
      <c r="G2" s="35"/>
    </row>
    <row r="3" spans="1:16" x14ac:dyDescent="0.25">
      <c r="A3" s="135" t="s">
        <v>110</v>
      </c>
      <c r="B3" s="35"/>
      <c r="C3" s="35"/>
      <c r="D3" s="35"/>
      <c r="E3" s="35"/>
      <c r="F3" s="35"/>
      <c r="G3" s="35"/>
    </row>
    <row r="4" spans="1:16" x14ac:dyDescent="0.25">
      <c r="A4" s="135"/>
      <c r="B4" s="35"/>
      <c r="C4" s="35"/>
      <c r="D4" s="35"/>
      <c r="E4" s="35"/>
      <c r="F4" s="35"/>
      <c r="G4" s="35"/>
    </row>
    <row r="5" spans="1:16" x14ac:dyDescent="0.25">
      <c r="A5" s="135" t="s">
        <v>111</v>
      </c>
      <c r="B5" s="35"/>
      <c r="C5" s="35"/>
      <c r="D5" s="35"/>
      <c r="E5" s="35"/>
      <c r="F5" s="35"/>
      <c r="G5" s="35"/>
    </row>
    <row r="6" spans="1:16" x14ac:dyDescent="0.25">
      <c r="A6" s="135" t="s">
        <v>112</v>
      </c>
      <c r="B6" s="35"/>
      <c r="C6" s="35"/>
      <c r="D6" s="35"/>
      <c r="E6" s="35"/>
      <c r="F6" s="35"/>
      <c r="G6" s="35"/>
    </row>
    <row r="7" spans="1:16" x14ac:dyDescent="0.25">
      <c r="A7" s="135"/>
      <c r="B7" s="35"/>
      <c r="C7" s="35"/>
      <c r="D7" s="35"/>
      <c r="E7" s="35"/>
      <c r="F7" s="35"/>
      <c r="G7" s="35"/>
    </row>
    <row r="8" spans="1:16" x14ac:dyDescent="0.25">
      <c r="A8" s="135" t="s">
        <v>113</v>
      </c>
      <c r="B8" s="35"/>
      <c r="C8" s="35"/>
      <c r="D8" s="35"/>
      <c r="E8" s="35"/>
      <c r="F8" s="35"/>
      <c r="G8" s="35"/>
    </row>
    <row r="9" spans="1:16" x14ac:dyDescent="0.25">
      <c r="A9" s="135"/>
      <c r="B9" s="35"/>
      <c r="C9" s="35"/>
      <c r="D9" s="35"/>
      <c r="E9" s="35"/>
      <c r="F9" s="35"/>
      <c r="G9" s="35"/>
    </row>
    <row r="10" spans="1:16" x14ac:dyDescent="0.25">
      <c r="A10" s="135"/>
      <c r="B10" s="35"/>
      <c r="C10" s="35"/>
      <c r="D10" s="35"/>
      <c r="E10" s="35"/>
      <c r="F10" s="35"/>
      <c r="G10" s="35"/>
    </row>
    <row r="11" spans="1:16" x14ac:dyDescent="0.25">
      <c r="A11" s="135"/>
      <c r="B11" s="35"/>
      <c r="C11" s="35"/>
      <c r="D11" s="35"/>
      <c r="E11" s="35"/>
      <c r="F11" s="35"/>
      <c r="G11" s="35"/>
    </row>
    <row r="12" spans="1:16" ht="26.25" x14ac:dyDescent="0.4">
      <c r="A12" s="136" t="s">
        <v>114</v>
      </c>
      <c r="B12" s="35"/>
      <c r="C12" s="137"/>
      <c r="D12" s="136" t="str">
        <f>('[1]April 2017'!A1)</f>
        <v>**************** (Your Name or Business Name Here)</v>
      </c>
      <c r="E12" s="35"/>
      <c r="F12" s="35"/>
      <c r="G12" s="35"/>
    </row>
    <row r="13" spans="1:16" x14ac:dyDescent="0.25">
      <c r="A13" s="35"/>
      <c r="B13" s="35"/>
      <c r="C13" s="35"/>
      <c r="D13" s="35"/>
      <c r="E13" s="35"/>
      <c r="F13" s="35"/>
      <c r="G13" s="35"/>
    </row>
    <row r="14" spans="1:16" x14ac:dyDescent="0.25">
      <c r="A14" s="138" t="s">
        <v>115</v>
      </c>
      <c r="B14" s="138" t="s">
        <v>116</v>
      </c>
      <c r="C14" s="138" t="s">
        <v>117</v>
      </c>
      <c r="D14" s="138" t="s">
        <v>118</v>
      </c>
      <c r="E14" s="138" t="s">
        <v>119</v>
      </c>
      <c r="F14" s="138" t="s">
        <v>120</v>
      </c>
      <c r="G14" s="138" t="s">
        <v>121</v>
      </c>
      <c r="H14" s="138" t="s">
        <v>122</v>
      </c>
      <c r="I14" s="138" t="s">
        <v>123</v>
      </c>
      <c r="J14" s="138" t="s">
        <v>124</v>
      </c>
      <c r="K14" s="138" t="s">
        <v>125</v>
      </c>
      <c r="L14" s="138" t="s">
        <v>126</v>
      </c>
      <c r="M14" s="138" t="s">
        <v>127</v>
      </c>
      <c r="N14" s="138" t="s">
        <v>127</v>
      </c>
      <c r="O14" s="138" t="s">
        <v>127</v>
      </c>
      <c r="P14" s="138" t="s">
        <v>127</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algorithmName="SHA-512" hashValue="PxDG6K6mGNRffwcYB/aIkc0NjiNhgdU+PMNkfAED9eYCH66/db/OUSF+nDl6yfwlYSFFRBgsqXWUDEN5I5gLuA==" saltValue="a57MoqczBM7pV0aNoBmdNA==" spinCount="100000"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4" t="s">
        <v>85</v>
      </c>
      <c r="H1" s="58" t="s">
        <v>44</v>
      </c>
      <c r="I1" s="59"/>
      <c r="J1" s="60" t="str">
        <f>(A1)</f>
        <v>**********************</v>
      </c>
      <c r="K1" s="61"/>
      <c r="L1" s="98" t="s">
        <v>78</v>
      </c>
      <c r="M1" s="99"/>
      <c r="N1" s="99" t="str">
        <f>(A1)</f>
        <v>**********************</v>
      </c>
      <c r="O1" s="99"/>
      <c r="P1" s="99"/>
      <c r="Q1" s="99"/>
      <c r="R1" s="99"/>
      <c r="S1" s="100"/>
    </row>
    <row r="2" spans="1:19" x14ac:dyDescent="0.25">
      <c r="A2" s="1"/>
      <c r="H2" s="46"/>
      <c r="I2" s="10"/>
      <c r="J2" s="11" t="str">
        <f>(A3)</f>
        <v>Month 1 - April 2021</v>
      </c>
      <c r="K2" s="50" t="s">
        <v>171</v>
      </c>
      <c r="L2" s="101" t="s">
        <v>1</v>
      </c>
      <c r="M2" s="102" t="s">
        <v>38</v>
      </c>
      <c r="N2" s="103" t="s">
        <v>68</v>
      </c>
      <c r="O2" s="104" t="s">
        <v>69</v>
      </c>
      <c r="P2" s="104" t="s">
        <v>70</v>
      </c>
      <c r="Q2" s="104" t="s">
        <v>71</v>
      </c>
      <c r="R2" s="104" t="s">
        <v>72</v>
      </c>
      <c r="S2" s="105" t="s">
        <v>73</v>
      </c>
    </row>
    <row r="3" spans="1:19" x14ac:dyDescent="0.25">
      <c r="A3" s="1" t="s">
        <v>169</v>
      </c>
      <c r="H3" s="45" t="s">
        <v>0</v>
      </c>
      <c r="I3" s="10"/>
      <c r="J3" s="12"/>
      <c r="K3" s="51"/>
      <c r="L3" s="106" t="s">
        <v>74</v>
      </c>
      <c r="M3" s="107" t="s">
        <v>75</v>
      </c>
      <c r="N3" s="108" t="s">
        <v>76</v>
      </c>
      <c r="O3" s="109">
        <v>0</v>
      </c>
      <c r="P3" s="109">
        <v>0</v>
      </c>
      <c r="Q3" s="109">
        <v>0</v>
      </c>
      <c r="R3" s="109">
        <v>0</v>
      </c>
      <c r="S3" s="110">
        <v>0</v>
      </c>
    </row>
    <row r="4" spans="1:19" x14ac:dyDescent="0.25">
      <c r="A4" s="97" t="str">
        <f>(A46)</f>
        <v>.</v>
      </c>
      <c r="H4" s="46"/>
      <c r="I4" s="10" t="str">
        <f>(C7)</f>
        <v>Sale Price</v>
      </c>
      <c r="J4" s="13">
        <f>(C40)</f>
        <v>0</v>
      </c>
      <c r="K4" s="52">
        <f>(J4)</f>
        <v>0</v>
      </c>
      <c r="L4" s="106" t="s">
        <v>74</v>
      </c>
      <c r="M4" s="107" t="s">
        <v>39</v>
      </c>
      <c r="N4" s="108" t="s">
        <v>76</v>
      </c>
      <c r="O4" s="109">
        <v>0</v>
      </c>
      <c r="P4" s="109">
        <v>0</v>
      </c>
      <c r="Q4" s="109">
        <v>0</v>
      </c>
      <c r="R4" s="109">
        <v>0</v>
      </c>
      <c r="S4" s="110">
        <v>0</v>
      </c>
    </row>
    <row r="5" spans="1:19" x14ac:dyDescent="0.25">
      <c r="A5" s="1" t="s">
        <v>0</v>
      </c>
      <c r="F5" s="123" t="s">
        <v>81</v>
      </c>
      <c r="H5" s="46"/>
      <c r="I5" s="10" t="str">
        <f>(D7)</f>
        <v>Cost Price</v>
      </c>
      <c r="J5" s="13">
        <f>(D40)</f>
        <v>0</v>
      </c>
      <c r="K5" s="52">
        <f>(J5)</f>
        <v>0</v>
      </c>
      <c r="L5" s="106" t="s">
        <v>74</v>
      </c>
      <c r="M5" s="107" t="s">
        <v>39</v>
      </c>
      <c r="N5" s="108" t="s">
        <v>76</v>
      </c>
      <c r="O5" s="109">
        <v>0</v>
      </c>
      <c r="P5" s="109">
        <v>0</v>
      </c>
      <c r="Q5" s="109">
        <v>0</v>
      </c>
      <c r="R5" s="109">
        <v>0</v>
      </c>
      <c r="S5" s="110">
        <v>0</v>
      </c>
    </row>
    <row r="6" spans="1:19" x14ac:dyDescent="0.25">
      <c r="H6" s="46"/>
      <c r="I6" s="10" t="str">
        <f>(E7)</f>
        <v>Margin</v>
      </c>
      <c r="J6" s="14">
        <f>(E40)</f>
        <v>0</v>
      </c>
      <c r="K6" s="52">
        <f>(J6)</f>
        <v>0</v>
      </c>
      <c r="L6" s="106" t="s">
        <v>74</v>
      </c>
      <c r="M6" s="107" t="s">
        <v>39</v>
      </c>
      <c r="N6" s="108" t="s">
        <v>76</v>
      </c>
      <c r="O6" s="109">
        <v>0</v>
      </c>
      <c r="P6" s="109">
        <v>0</v>
      </c>
      <c r="Q6" s="109">
        <v>0</v>
      </c>
      <c r="R6" s="109">
        <v>0</v>
      </c>
      <c r="S6" s="110">
        <v>0</v>
      </c>
    </row>
    <row r="7" spans="1:19" x14ac:dyDescent="0.25">
      <c r="A7" s="36" t="s">
        <v>1</v>
      </c>
      <c r="B7" s="36" t="s">
        <v>38</v>
      </c>
      <c r="C7" s="37" t="s">
        <v>82</v>
      </c>
      <c r="D7" s="37" t="s">
        <v>83</v>
      </c>
      <c r="E7" s="37" t="s">
        <v>84</v>
      </c>
      <c r="F7" s="39" t="s">
        <v>53</v>
      </c>
      <c r="G7" s="39" t="s">
        <v>67</v>
      </c>
      <c r="H7" s="46"/>
      <c r="I7" s="10"/>
      <c r="J7" s="10"/>
      <c r="K7" s="49"/>
      <c r="L7" s="106" t="s">
        <v>74</v>
      </c>
      <c r="M7" s="107" t="s">
        <v>39</v>
      </c>
      <c r="N7" s="108" t="s">
        <v>76</v>
      </c>
      <c r="O7" s="109">
        <v>0</v>
      </c>
      <c r="P7" s="109">
        <v>0</v>
      </c>
      <c r="Q7" s="109">
        <v>0</v>
      </c>
      <c r="R7" s="109">
        <v>0</v>
      </c>
      <c r="S7" s="110">
        <v>0</v>
      </c>
    </row>
    <row r="8" spans="1:19" x14ac:dyDescent="0.25">
      <c r="G8" s="34"/>
      <c r="H8" s="46"/>
      <c r="I8" s="20" t="s">
        <v>45</v>
      </c>
      <c r="J8" s="15">
        <f>SUM(J4:J6)</f>
        <v>0</v>
      </c>
      <c r="K8" s="53">
        <f>SUM(K4:K6)</f>
        <v>0</v>
      </c>
      <c r="L8" s="106" t="s">
        <v>74</v>
      </c>
      <c r="M8" s="107" t="s">
        <v>39</v>
      </c>
      <c r="N8" s="108" t="s">
        <v>76</v>
      </c>
      <c r="O8" s="109">
        <v>0</v>
      </c>
      <c r="P8" s="109">
        <v>0</v>
      </c>
      <c r="Q8" s="109">
        <v>0</v>
      </c>
      <c r="R8" s="109">
        <v>0</v>
      </c>
      <c r="S8" s="110">
        <v>0</v>
      </c>
    </row>
    <row r="9" spans="1:19" x14ac:dyDescent="0.25">
      <c r="A9" s="2">
        <v>44287</v>
      </c>
      <c r="B9" s="9" t="s">
        <v>65</v>
      </c>
      <c r="C9" s="40">
        <v>0</v>
      </c>
      <c r="D9" s="40">
        <v>0</v>
      </c>
      <c r="E9" s="42">
        <f>SUM(C9-D9)-F9</f>
        <v>0</v>
      </c>
      <c r="F9" s="42">
        <f>SUM(C9-D9)/6</f>
        <v>0</v>
      </c>
      <c r="G9" s="43">
        <f>SUM(D9:F9)</f>
        <v>0</v>
      </c>
      <c r="H9" s="46"/>
      <c r="I9" s="10"/>
      <c r="J9" s="12"/>
      <c r="K9" s="51"/>
      <c r="L9" s="106" t="s">
        <v>74</v>
      </c>
      <c r="M9" s="107" t="s">
        <v>39</v>
      </c>
      <c r="N9" s="108" t="s">
        <v>76</v>
      </c>
      <c r="O9" s="109">
        <v>0</v>
      </c>
      <c r="P9" s="109">
        <v>0</v>
      </c>
      <c r="Q9" s="109">
        <v>0</v>
      </c>
      <c r="R9" s="109">
        <v>0</v>
      </c>
      <c r="S9" s="110">
        <v>0</v>
      </c>
    </row>
    <row r="10" spans="1:19" x14ac:dyDescent="0.25">
      <c r="A10" s="2">
        <v>44288</v>
      </c>
      <c r="B10" s="9" t="s">
        <v>65</v>
      </c>
      <c r="C10" s="40">
        <v>0</v>
      </c>
      <c r="D10" s="40">
        <v>0</v>
      </c>
      <c r="E10" s="42">
        <f>SUM(C10-D10)-F10</f>
        <v>0</v>
      </c>
      <c r="F10" s="42">
        <f>SUM(C10-D10)/6</f>
        <v>0</v>
      </c>
      <c r="G10" s="43">
        <f t="shared" ref="G10:G38" si="0">SUM(D10:F10)</f>
        <v>0</v>
      </c>
      <c r="H10" s="45" t="s">
        <v>46</v>
      </c>
      <c r="I10" s="10"/>
      <c r="J10" s="12"/>
      <c r="K10" s="51"/>
      <c r="L10" s="106" t="s">
        <v>74</v>
      </c>
      <c r="M10" s="107" t="s">
        <v>39</v>
      </c>
      <c r="N10" s="108" t="s">
        <v>76</v>
      </c>
      <c r="O10" s="109">
        <v>0</v>
      </c>
      <c r="P10" s="109">
        <v>0</v>
      </c>
      <c r="Q10" s="109">
        <v>0</v>
      </c>
      <c r="R10" s="109">
        <v>0</v>
      </c>
      <c r="S10" s="110">
        <v>0</v>
      </c>
    </row>
    <row r="11" spans="1:19" x14ac:dyDescent="0.25">
      <c r="A11" s="2">
        <v>44289</v>
      </c>
      <c r="B11" s="9" t="s">
        <v>65</v>
      </c>
      <c r="C11" s="40">
        <v>0</v>
      </c>
      <c r="D11" s="40">
        <v>0</v>
      </c>
      <c r="E11" s="42">
        <f>SUM(C11-D11)-F11</f>
        <v>0</v>
      </c>
      <c r="F11" s="42">
        <f t="shared" ref="F11:F38" si="1">SUM(C11-D11)/6</f>
        <v>0</v>
      </c>
      <c r="G11" s="43">
        <f t="shared" si="0"/>
        <v>0</v>
      </c>
      <c r="H11" s="46"/>
      <c r="I11" s="10" t="str">
        <f>(C50)</f>
        <v>Purchases*</v>
      </c>
      <c r="J11" s="13">
        <f>(C101)</f>
        <v>0</v>
      </c>
      <c r="K11" s="52">
        <f>(J11)</f>
        <v>0</v>
      </c>
      <c r="L11" s="106" t="s">
        <v>74</v>
      </c>
      <c r="M11" s="107" t="s">
        <v>39</v>
      </c>
      <c r="N11" s="108" t="s">
        <v>76</v>
      </c>
      <c r="O11" s="109">
        <v>0</v>
      </c>
      <c r="P11" s="109">
        <v>0</v>
      </c>
      <c r="Q11" s="109">
        <v>0</v>
      </c>
      <c r="R11" s="109">
        <v>0</v>
      </c>
      <c r="S11" s="110">
        <v>0</v>
      </c>
    </row>
    <row r="12" spans="1:19" x14ac:dyDescent="0.25">
      <c r="A12" s="2">
        <v>44290</v>
      </c>
      <c r="B12" s="9" t="s">
        <v>65</v>
      </c>
      <c r="C12" s="40">
        <v>0</v>
      </c>
      <c r="D12" s="40">
        <v>0</v>
      </c>
      <c r="E12" s="42">
        <f t="shared" ref="E12:E38" si="2">SUM(C12-D12)-F12</f>
        <v>0</v>
      </c>
      <c r="F12" s="42">
        <f t="shared" si="1"/>
        <v>0</v>
      </c>
      <c r="G12" s="43">
        <f t="shared" si="0"/>
        <v>0</v>
      </c>
      <c r="H12" s="46"/>
      <c r="I12" s="10" t="str">
        <f>(D50)</f>
        <v>Sub-Contractors*</v>
      </c>
      <c r="J12" s="14">
        <f>(D101)</f>
        <v>0</v>
      </c>
      <c r="K12" s="52">
        <f>(J12)</f>
        <v>0</v>
      </c>
      <c r="L12" s="106" t="s">
        <v>74</v>
      </c>
      <c r="M12" s="107" t="s">
        <v>39</v>
      </c>
      <c r="N12" s="108" t="s">
        <v>76</v>
      </c>
      <c r="O12" s="109">
        <v>0</v>
      </c>
      <c r="P12" s="109">
        <v>0</v>
      </c>
      <c r="Q12" s="109">
        <v>0</v>
      </c>
      <c r="R12" s="109">
        <v>0</v>
      </c>
      <c r="S12" s="110">
        <v>0</v>
      </c>
    </row>
    <row r="13" spans="1:19" x14ac:dyDescent="0.25">
      <c r="A13" s="2">
        <v>44291</v>
      </c>
      <c r="B13" s="9" t="s">
        <v>65</v>
      </c>
      <c r="C13" s="40">
        <v>0</v>
      </c>
      <c r="D13" s="40">
        <v>0</v>
      </c>
      <c r="E13" s="42">
        <f t="shared" si="2"/>
        <v>0</v>
      </c>
      <c r="F13" s="42">
        <f t="shared" si="1"/>
        <v>0</v>
      </c>
      <c r="G13" s="43">
        <f t="shared" si="0"/>
        <v>0</v>
      </c>
      <c r="H13" s="46"/>
      <c r="I13" s="10"/>
      <c r="J13" s="10"/>
      <c r="K13" s="49"/>
      <c r="L13" s="106" t="s">
        <v>74</v>
      </c>
      <c r="M13" s="107" t="s">
        <v>39</v>
      </c>
      <c r="N13" s="108" t="s">
        <v>76</v>
      </c>
      <c r="O13" s="109">
        <v>0</v>
      </c>
      <c r="P13" s="109">
        <v>0</v>
      </c>
      <c r="Q13" s="109">
        <v>0</v>
      </c>
      <c r="R13" s="109">
        <v>0</v>
      </c>
      <c r="S13" s="110">
        <v>0</v>
      </c>
    </row>
    <row r="14" spans="1:19" x14ac:dyDescent="0.25">
      <c r="A14" s="2">
        <v>44292</v>
      </c>
      <c r="B14" s="9" t="s">
        <v>65</v>
      </c>
      <c r="C14" s="40">
        <v>0</v>
      </c>
      <c r="D14" s="40">
        <v>0</v>
      </c>
      <c r="E14" s="42">
        <f t="shared" si="2"/>
        <v>0</v>
      </c>
      <c r="F14" s="42">
        <f t="shared" si="1"/>
        <v>0</v>
      </c>
      <c r="G14" s="43">
        <f t="shared" si="0"/>
        <v>0</v>
      </c>
      <c r="H14" s="46"/>
      <c r="I14" s="16" t="s">
        <v>47</v>
      </c>
      <c r="J14" s="15">
        <f>SUM(J11+J12)</f>
        <v>0</v>
      </c>
      <c r="K14" s="53">
        <f>SUM(K11+K12)</f>
        <v>0</v>
      </c>
      <c r="L14" s="106" t="s">
        <v>74</v>
      </c>
      <c r="M14" s="107" t="s">
        <v>39</v>
      </c>
      <c r="N14" s="108" t="s">
        <v>76</v>
      </c>
      <c r="O14" s="109">
        <v>0</v>
      </c>
      <c r="P14" s="109">
        <v>0</v>
      </c>
      <c r="Q14" s="109">
        <v>0</v>
      </c>
      <c r="R14" s="109">
        <v>0</v>
      </c>
      <c r="S14" s="110">
        <v>0</v>
      </c>
    </row>
    <row r="15" spans="1:19" x14ac:dyDescent="0.25">
      <c r="A15" s="2">
        <v>44293</v>
      </c>
      <c r="B15" s="9" t="s">
        <v>65</v>
      </c>
      <c r="C15" s="40">
        <v>0</v>
      </c>
      <c r="D15" s="40">
        <v>0</v>
      </c>
      <c r="E15" s="42">
        <f t="shared" si="2"/>
        <v>0</v>
      </c>
      <c r="F15" s="42">
        <f t="shared" si="1"/>
        <v>0</v>
      </c>
      <c r="G15" s="43">
        <f t="shared" si="0"/>
        <v>0</v>
      </c>
      <c r="H15" s="46"/>
      <c r="I15" s="10"/>
      <c r="J15" s="12"/>
      <c r="K15" s="51"/>
      <c r="L15" s="106" t="s">
        <v>74</v>
      </c>
      <c r="M15" s="107" t="s">
        <v>39</v>
      </c>
      <c r="N15" s="108" t="s">
        <v>76</v>
      </c>
      <c r="O15" s="109">
        <v>0</v>
      </c>
      <c r="P15" s="109">
        <v>0</v>
      </c>
      <c r="Q15" s="109">
        <v>0</v>
      </c>
      <c r="R15" s="109">
        <v>0</v>
      </c>
      <c r="S15" s="110">
        <v>0</v>
      </c>
    </row>
    <row r="16" spans="1:19" x14ac:dyDescent="0.25">
      <c r="A16" s="2">
        <v>44294</v>
      </c>
      <c r="B16" s="9" t="s">
        <v>65</v>
      </c>
      <c r="C16" s="40">
        <v>0</v>
      </c>
      <c r="D16" s="40">
        <v>0</v>
      </c>
      <c r="E16" s="42">
        <f t="shared" si="2"/>
        <v>0</v>
      </c>
      <c r="F16" s="42">
        <f t="shared" si="1"/>
        <v>0</v>
      </c>
      <c r="G16" s="43">
        <f t="shared" si="0"/>
        <v>0</v>
      </c>
      <c r="H16" s="45" t="s">
        <v>48</v>
      </c>
      <c r="I16" s="10"/>
      <c r="J16" s="17">
        <f>SUM(J8-J14)</f>
        <v>0</v>
      </c>
      <c r="K16" s="54">
        <f>SUM(K8-K14)</f>
        <v>0</v>
      </c>
      <c r="L16" s="106" t="s">
        <v>74</v>
      </c>
      <c r="M16" s="107" t="s">
        <v>39</v>
      </c>
      <c r="N16" s="108" t="s">
        <v>76</v>
      </c>
      <c r="O16" s="109">
        <v>0</v>
      </c>
      <c r="P16" s="109">
        <v>0</v>
      </c>
      <c r="Q16" s="109">
        <v>0</v>
      </c>
      <c r="R16" s="109">
        <v>0</v>
      </c>
      <c r="S16" s="110">
        <v>0</v>
      </c>
    </row>
    <row r="17" spans="1:19" x14ac:dyDescent="0.25">
      <c r="A17" s="2">
        <v>44295</v>
      </c>
      <c r="B17" s="9" t="s">
        <v>65</v>
      </c>
      <c r="C17" s="40">
        <v>0</v>
      </c>
      <c r="D17" s="40">
        <v>0</v>
      </c>
      <c r="E17" s="42">
        <f t="shared" si="2"/>
        <v>0</v>
      </c>
      <c r="F17" s="42">
        <f t="shared" si="1"/>
        <v>0</v>
      </c>
      <c r="G17" s="43">
        <f t="shared" si="0"/>
        <v>0</v>
      </c>
      <c r="H17" s="46"/>
      <c r="I17" s="10"/>
      <c r="J17" s="10"/>
      <c r="K17" s="49"/>
      <c r="L17" s="106" t="s">
        <v>74</v>
      </c>
      <c r="M17" s="107" t="s">
        <v>39</v>
      </c>
      <c r="N17" s="108" t="s">
        <v>76</v>
      </c>
      <c r="O17" s="109">
        <v>0</v>
      </c>
      <c r="P17" s="109">
        <v>0</v>
      </c>
      <c r="Q17" s="109">
        <v>0</v>
      </c>
      <c r="R17" s="109">
        <v>0</v>
      </c>
      <c r="S17" s="110">
        <v>0</v>
      </c>
    </row>
    <row r="18" spans="1:19" x14ac:dyDescent="0.25">
      <c r="A18" s="2">
        <v>44296</v>
      </c>
      <c r="B18" s="9" t="s">
        <v>65</v>
      </c>
      <c r="C18" s="40">
        <v>0</v>
      </c>
      <c r="D18" s="40">
        <v>0</v>
      </c>
      <c r="E18" s="42">
        <f t="shared" si="2"/>
        <v>0</v>
      </c>
      <c r="F18" s="42">
        <f t="shared" si="1"/>
        <v>0</v>
      </c>
      <c r="G18" s="43">
        <f t="shared" si="0"/>
        <v>0</v>
      </c>
      <c r="H18" s="45" t="s">
        <v>32</v>
      </c>
      <c r="I18" s="10"/>
      <c r="J18" s="10"/>
      <c r="K18" s="49"/>
      <c r="L18" s="106" t="s">
        <v>74</v>
      </c>
      <c r="M18" s="107" t="s">
        <v>39</v>
      </c>
      <c r="N18" s="108" t="s">
        <v>76</v>
      </c>
      <c r="O18" s="109">
        <v>0</v>
      </c>
      <c r="P18" s="109">
        <v>0</v>
      </c>
      <c r="Q18" s="109">
        <v>0</v>
      </c>
      <c r="R18" s="109">
        <v>0</v>
      </c>
      <c r="S18" s="110">
        <v>0</v>
      </c>
    </row>
    <row r="19" spans="1:19" x14ac:dyDescent="0.25">
      <c r="A19" s="2">
        <v>44297</v>
      </c>
      <c r="B19" s="9" t="s">
        <v>65</v>
      </c>
      <c r="C19" s="40">
        <v>0</v>
      </c>
      <c r="D19" s="40">
        <v>0</v>
      </c>
      <c r="E19" s="42">
        <f t="shared" si="2"/>
        <v>0</v>
      </c>
      <c r="F19" s="42">
        <f t="shared" si="1"/>
        <v>0</v>
      </c>
      <c r="G19" s="43">
        <f t="shared" si="0"/>
        <v>0</v>
      </c>
      <c r="H19" s="46"/>
      <c r="I19" s="10" t="str">
        <f>(E50)</f>
        <v>Wages and Staff costs</v>
      </c>
      <c r="J19" s="13">
        <f>(E101)</f>
        <v>0</v>
      </c>
      <c r="K19" s="52">
        <f t="shared" ref="K19" si="3">(J19)</f>
        <v>0</v>
      </c>
      <c r="L19" s="106" t="s">
        <v>74</v>
      </c>
      <c r="M19" s="107" t="s">
        <v>39</v>
      </c>
      <c r="N19" s="108" t="s">
        <v>76</v>
      </c>
      <c r="O19" s="109">
        <v>0</v>
      </c>
      <c r="P19" s="109">
        <v>0</v>
      </c>
      <c r="Q19" s="109">
        <v>0</v>
      </c>
      <c r="R19" s="109">
        <v>0</v>
      </c>
      <c r="S19" s="110">
        <v>0</v>
      </c>
    </row>
    <row r="20" spans="1:19" x14ac:dyDescent="0.25">
      <c r="A20" s="2">
        <v>44298</v>
      </c>
      <c r="B20" s="9" t="s">
        <v>65</v>
      </c>
      <c r="C20" s="40">
        <v>0</v>
      </c>
      <c r="D20" s="40">
        <v>0</v>
      </c>
      <c r="E20" s="42">
        <f t="shared" si="2"/>
        <v>0</v>
      </c>
      <c r="F20" s="42">
        <f t="shared" si="1"/>
        <v>0</v>
      </c>
      <c r="G20" s="43">
        <f t="shared" si="0"/>
        <v>0</v>
      </c>
      <c r="H20" s="46"/>
      <c r="I20" s="10" t="str">
        <f>(F50)</f>
        <v>Car, Van &amp; Travel*</v>
      </c>
      <c r="J20" s="13">
        <f>(F101)</f>
        <v>0</v>
      </c>
      <c r="K20" s="52">
        <f>(J20)</f>
        <v>0</v>
      </c>
      <c r="L20" s="106" t="s">
        <v>74</v>
      </c>
      <c r="M20" s="107" t="s">
        <v>39</v>
      </c>
      <c r="N20" s="108" t="s">
        <v>76</v>
      </c>
      <c r="O20" s="109">
        <v>0</v>
      </c>
      <c r="P20" s="109">
        <v>0</v>
      </c>
      <c r="Q20" s="109">
        <v>0</v>
      </c>
      <c r="R20" s="109">
        <v>0</v>
      </c>
      <c r="S20" s="110">
        <v>0</v>
      </c>
    </row>
    <row r="21" spans="1:19" x14ac:dyDescent="0.25">
      <c r="A21" s="2">
        <v>44299</v>
      </c>
      <c r="B21" s="9" t="s">
        <v>65</v>
      </c>
      <c r="C21" s="40">
        <v>0</v>
      </c>
      <c r="D21" s="40">
        <v>0</v>
      </c>
      <c r="E21" s="42">
        <f t="shared" si="2"/>
        <v>0</v>
      </c>
      <c r="F21" s="42">
        <f t="shared" si="1"/>
        <v>0</v>
      </c>
      <c r="G21" s="43">
        <f t="shared" si="0"/>
        <v>0</v>
      </c>
      <c r="H21" s="46"/>
      <c r="I21" s="10" t="s">
        <v>10</v>
      </c>
      <c r="J21" s="13">
        <f>G101</f>
        <v>0</v>
      </c>
      <c r="K21" s="13">
        <f>J21</f>
        <v>0</v>
      </c>
      <c r="L21" s="106" t="s">
        <v>74</v>
      </c>
      <c r="M21" s="107" t="s">
        <v>39</v>
      </c>
      <c r="N21" s="108" t="s">
        <v>76</v>
      </c>
      <c r="O21" s="109">
        <v>0</v>
      </c>
      <c r="P21" s="109">
        <v>0</v>
      </c>
      <c r="Q21" s="109">
        <v>0</v>
      </c>
      <c r="R21" s="109">
        <v>0</v>
      </c>
      <c r="S21" s="110">
        <v>0</v>
      </c>
    </row>
    <row r="22" spans="1:19" x14ac:dyDescent="0.25">
      <c r="A22" s="2">
        <v>44300</v>
      </c>
      <c r="B22" s="9" t="s">
        <v>65</v>
      </c>
      <c r="C22" s="40">
        <v>0</v>
      </c>
      <c r="D22" s="40">
        <v>0</v>
      </c>
      <c r="E22" s="42">
        <f t="shared" si="2"/>
        <v>0</v>
      </c>
      <c r="F22" s="42">
        <f t="shared" si="1"/>
        <v>0</v>
      </c>
      <c r="G22" s="43">
        <f t="shared" si="0"/>
        <v>0</v>
      </c>
      <c r="H22" s="46"/>
      <c r="I22" s="10" t="str">
        <f>(H50)</f>
        <v>Repairs &amp; Renewals</v>
      </c>
      <c r="J22" s="13">
        <f>(H101)</f>
        <v>0</v>
      </c>
      <c r="K22" s="52">
        <f t="shared" ref="K22:K30" si="4">(J22)</f>
        <v>0</v>
      </c>
      <c r="L22" s="106" t="s">
        <v>74</v>
      </c>
      <c r="M22" s="107" t="s">
        <v>39</v>
      </c>
      <c r="N22" s="108" t="s">
        <v>76</v>
      </c>
      <c r="O22" s="109">
        <v>0</v>
      </c>
      <c r="P22" s="109">
        <v>0</v>
      </c>
      <c r="Q22" s="109">
        <v>0</v>
      </c>
      <c r="R22" s="109">
        <v>0</v>
      </c>
      <c r="S22" s="110">
        <v>0</v>
      </c>
    </row>
    <row r="23" spans="1:19" x14ac:dyDescent="0.25">
      <c r="A23" s="2">
        <v>44301</v>
      </c>
      <c r="B23" s="9" t="s">
        <v>65</v>
      </c>
      <c r="C23" s="40">
        <v>0</v>
      </c>
      <c r="D23" s="40">
        <v>0</v>
      </c>
      <c r="E23" s="42">
        <f t="shared" si="2"/>
        <v>0</v>
      </c>
      <c r="F23" s="42">
        <f t="shared" si="1"/>
        <v>0</v>
      </c>
      <c r="G23" s="43">
        <f t="shared" si="0"/>
        <v>0</v>
      </c>
      <c r="H23" s="46"/>
      <c r="I23" s="10" t="str">
        <f>(I50)</f>
        <v>Telephone &amp; Stationery</v>
      </c>
      <c r="J23" s="13">
        <f>(I101)</f>
        <v>0</v>
      </c>
      <c r="K23" s="52">
        <f t="shared" si="4"/>
        <v>0</v>
      </c>
      <c r="L23" s="106" t="s">
        <v>74</v>
      </c>
      <c r="M23" s="107" t="s">
        <v>39</v>
      </c>
      <c r="N23" s="108" t="s">
        <v>76</v>
      </c>
      <c r="O23" s="109">
        <v>0</v>
      </c>
      <c r="P23" s="109">
        <v>0</v>
      </c>
      <c r="Q23" s="109">
        <v>0</v>
      </c>
      <c r="R23" s="109">
        <v>0</v>
      </c>
      <c r="S23" s="110">
        <v>0</v>
      </c>
    </row>
    <row r="24" spans="1:19" x14ac:dyDescent="0.25">
      <c r="A24" s="2">
        <v>44302</v>
      </c>
      <c r="B24" s="9" t="s">
        <v>65</v>
      </c>
      <c r="C24" s="40">
        <v>0</v>
      </c>
      <c r="D24" s="40">
        <v>0</v>
      </c>
      <c r="E24" s="42">
        <f t="shared" si="2"/>
        <v>0</v>
      </c>
      <c r="F24" s="42">
        <f t="shared" si="1"/>
        <v>0</v>
      </c>
      <c r="G24" s="43">
        <f t="shared" si="0"/>
        <v>0</v>
      </c>
      <c r="H24" s="46"/>
      <c r="I24" s="10" t="str">
        <f>(J50)</f>
        <v>Advertising and Promotion</v>
      </c>
      <c r="J24" s="13">
        <f>(J101)</f>
        <v>0</v>
      </c>
      <c r="K24" s="52">
        <f t="shared" si="4"/>
        <v>0</v>
      </c>
      <c r="L24" s="106" t="s">
        <v>74</v>
      </c>
      <c r="M24" s="107" t="s">
        <v>39</v>
      </c>
      <c r="N24" s="108" t="s">
        <v>76</v>
      </c>
      <c r="O24" s="109">
        <v>0</v>
      </c>
      <c r="P24" s="109">
        <v>0</v>
      </c>
      <c r="Q24" s="109">
        <v>0</v>
      </c>
      <c r="R24" s="109">
        <v>0</v>
      </c>
      <c r="S24" s="110">
        <v>0</v>
      </c>
    </row>
    <row r="25" spans="1:19" x14ac:dyDescent="0.25">
      <c r="A25" s="2">
        <v>44303</v>
      </c>
      <c r="B25" s="9" t="s">
        <v>65</v>
      </c>
      <c r="C25" s="40">
        <v>0</v>
      </c>
      <c r="D25" s="40">
        <v>0</v>
      </c>
      <c r="E25" s="42">
        <f t="shared" si="2"/>
        <v>0</v>
      </c>
      <c r="F25" s="42">
        <f t="shared" si="1"/>
        <v>0</v>
      </c>
      <c r="G25" s="43">
        <f t="shared" si="0"/>
        <v>0</v>
      </c>
      <c r="H25" s="46"/>
      <c r="I25" s="10" t="str">
        <f>(K50)</f>
        <v>Interest on Business Loans</v>
      </c>
      <c r="J25" s="13">
        <f>(K101)</f>
        <v>0</v>
      </c>
      <c r="K25" s="52">
        <f t="shared" si="4"/>
        <v>0</v>
      </c>
      <c r="L25" s="106" t="s">
        <v>74</v>
      </c>
      <c r="M25" s="107" t="s">
        <v>39</v>
      </c>
      <c r="N25" s="108" t="s">
        <v>76</v>
      </c>
      <c r="O25" s="109">
        <v>0</v>
      </c>
      <c r="P25" s="109">
        <v>0</v>
      </c>
      <c r="Q25" s="109">
        <v>0</v>
      </c>
      <c r="R25" s="109">
        <v>0</v>
      </c>
      <c r="S25" s="110">
        <v>0</v>
      </c>
    </row>
    <row r="26" spans="1:19" x14ac:dyDescent="0.25">
      <c r="A26" s="2">
        <v>44304</v>
      </c>
      <c r="B26" s="9" t="s">
        <v>65</v>
      </c>
      <c r="C26" s="40">
        <v>0</v>
      </c>
      <c r="D26" s="40">
        <v>0</v>
      </c>
      <c r="E26" s="42">
        <f t="shared" si="2"/>
        <v>0</v>
      </c>
      <c r="F26" s="42">
        <f t="shared" si="1"/>
        <v>0</v>
      </c>
      <c r="G26" s="43">
        <f t="shared" si="0"/>
        <v>0</v>
      </c>
      <c r="H26" s="46"/>
      <c r="I26" s="10" t="str">
        <f>(L50)</f>
        <v>Bank and Credit Charges</v>
      </c>
      <c r="J26" s="13">
        <f>(L101)</f>
        <v>0</v>
      </c>
      <c r="K26" s="52">
        <f t="shared" si="4"/>
        <v>0</v>
      </c>
      <c r="L26" s="106" t="s">
        <v>74</v>
      </c>
      <c r="M26" s="107" t="s">
        <v>39</v>
      </c>
      <c r="N26" s="108" t="s">
        <v>76</v>
      </c>
      <c r="O26" s="109">
        <v>0</v>
      </c>
      <c r="P26" s="109">
        <v>0</v>
      </c>
      <c r="Q26" s="109">
        <v>0</v>
      </c>
      <c r="R26" s="109">
        <v>0</v>
      </c>
      <c r="S26" s="110">
        <v>0</v>
      </c>
    </row>
    <row r="27" spans="1:19" x14ac:dyDescent="0.25">
      <c r="A27" s="2">
        <v>44305</v>
      </c>
      <c r="B27" s="9" t="s">
        <v>65</v>
      </c>
      <c r="C27" s="40">
        <v>0</v>
      </c>
      <c r="D27" s="40">
        <v>0</v>
      </c>
      <c r="E27" s="42">
        <f t="shared" si="2"/>
        <v>0</v>
      </c>
      <c r="F27" s="42">
        <f t="shared" si="1"/>
        <v>0</v>
      </c>
      <c r="G27" s="43">
        <f t="shared" si="0"/>
        <v>0</v>
      </c>
      <c r="H27" s="46"/>
      <c r="I27" s="10" t="str">
        <f>(M50)</f>
        <v>Bad Debts</v>
      </c>
      <c r="J27" s="13">
        <f>(M101)</f>
        <v>0</v>
      </c>
      <c r="K27" s="52">
        <f t="shared" si="4"/>
        <v>0</v>
      </c>
      <c r="L27" s="106" t="s">
        <v>74</v>
      </c>
      <c r="M27" s="107" t="s">
        <v>39</v>
      </c>
      <c r="N27" s="108" t="s">
        <v>76</v>
      </c>
      <c r="O27" s="109">
        <v>0</v>
      </c>
      <c r="P27" s="109">
        <v>0</v>
      </c>
      <c r="Q27" s="109">
        <v>0</v>
      </c>
      <c r="R27" s="109">
        <v>0</v>
      </c>
      <c r="S27" s="110">
        <v>0</v>
      </c>
    </row>
    <row r="28" spans="1:19" x14ac:dyDescent="0.25">
      <c r="A28" s="2">
        <v>44306</v>
      </c>
      <c r="B28" s="9" t="s">
        <v>65</v>
      </c>
      <c r="C28" s="40">
        <v>0</v>
      </c>
      <c r="D28" s="40">
        <v>0</v>
      </c>
      <c r="E28" s="42">
        <f t="shared" si="2"/>
        <v>0</v>
      </c>
      <c r="F28" s="42">
        <f t="shared" si="1"/>
        <v>0</v>
      </c>
      <c r="G28" s="43">
        <f t="shared" si="0"/>
        <v>0</v>
      </c>
      <c r="H28" s="46"/>
      <c r="I28" s="10" t="str">
        <f>(N50)</f>
        <v>Accountancy &amp; Legal Fees</v>
      </c>
      <c r="J28" s="13">
        <f>(N101)</f>
        <v>0</v>
      </c>
      <c r="K28" s="52">
        <f t="shared" si="4"/>
        <v>0</v>
      </c>
      <c r="L28" s="106" t="s">
        <v>74</v>
      </c>
      <c r="M28" s="107" t="s">
        <v>39</v>
      </c>
      <c r="N28" s="108" t="s">
        <v>76</v>
      </c>
      <c r="O28" s="109">
        <v>0</v>
      </c>
      <c r="P28" s="109">
        <v>0</v>
      </c>
      <c r="Q28" s="109">
        <v>0</v>
      </c>
      <c r="R28" s="109">
        <v>0</v>
      </c>
      <c r="S28" s="110">
        <v>0</v>
      </c>
    </row>
    <row r="29" spans="1:19" x14ac:dyDescent="0.25">
      <c r="A29" s="2">
        <v>44307</v>
      </c>
      <c r="B29" s="9" t="s">
        <v>65</v>
      </c>
      <c r="C29" s="40">
        <v>0</v>
      </c>
      <c r="D29" s="40">
        <v>0</v>
      </c>
      <c r="E29" s="42">
        <f t="shared" si="2"/>
        <v>0</v>
      </c>
      <c r="F29" s="42">
        <f t="shared" si="1"/>
        <v>0</v>
      </c>
      <c r="G29" s="43">
        <f t="shared" si="0"/>
        <v>0</v>
      </c>
      <c r="H29" s="46"/>
      <c r="I29" s="10" t="str">
        <f>(O50)</f>
        <v>Losses &amp; Write-offs</v>
      </c>
      <c r="J29" s="13">
        <f>(O101)</f>
        <v>0</v>
      </c>
      <c r="K29" s="52">
        <f t="shared" si="4"/>
        <v>0</v>
      </c>
      <c r="L29" s="106" t="s">
        <v>74</v>
      </c>
      <c r="M29" s="107" t="s">
        <v>39</v>
      </c>
      <c r="N29" s="108" t="s">
        <v>76</v>
      </c>
      <c r="O29" s="109">
        <v>0</v>
      </c>
      <c r="P29" s="109">
        <v>0</v>
      </c>
      <c r="Q29" s="109">
        <v>0</v>
      </c>
      <c r="R29" s="109">
        <v>0</v>
      </c>
      <c r="S29" s="110">
        <v>0</v>
      </c>
    </row>
    <row r="30" spans="1:19" x14ac:dyDescent="0.25">
      <c r="A30" s="2">
        <v>44308</v>
      </c>
      <c r="B30" s="9" t="s">
        <v>65</v>
      </c>
      <c r="C30" s="40">
        <v>0</v>
      </c>
      <c r="D30" s="40">
        <v>0</v>
      </c>
      <c r="E30" s="42">
        <f t="shared" si="2"/>
        <v>0</v>
      </c>
      <c r="F30" s="42">
        <f t="shared" si="1"/>
        <v>0</v>
      </c>
      <c r="G30" s="43">
        <f t="shared" si="0"/>
        <v>0</v>
      </c>
      <c r="H30" s="46"/>
      <c r="I30" s="10" t="str">
        <f>(P50)</f>
        <v>Miscellaneous Expenses</v>
      </c>
      <c r="J30" s="13">
        <f>(P101)</f>
        <v>0</v>
      </c>
      <c r="K30" s="52">
        <f t="shared" si="4"/>
        <v>0</v>
      </c>
      <c r="L30" s="106" t="s">
        <v>74</v>
      </c>
      <c r="M30" s="107" t="s">
        <v>39</v>
      </c>
      <c r="N30" s="108" t="s">
        <v>76</v>
      </c>
      <c r="O30" s="109">
        <v>0</v>
      </c>
      <c r="P30" s="109">
        <v>0</v>
      </c>
      <c r="Q30" s="109">
        <v>0</v>
      </c>
      <c r="R30" s="109">
        <v>0</v>
      </c>
      <c r="S30" s="110">
        <v>0</v>
      </c>
    </row>
    <row r="31" spans="1:19" x14ac:dyDescent="0.25">
      <c r="A31" s="2">
        <v>44309</v>
      </c>
      <c r="B31" s="9" t="s">
        <v>65</v>
      </c>
      <c r="C31" s="40">
        <v>0</v>
      </c>
      <c r="D31" s="40">
        <v>0</v>
      </c>
      <c r="E31" s="42">
        <f t="shared" si="2"/>
        <v>0</v>
      </c>
      <c r="F31" s="42">
        <f t="shared" si="1"/>
        <v>0</v>
      </c>
      <c r="G31" s="43">
        <f t="shared" si="0"/>
        <v>0</v>
      </c>
      <c r="H31" s="46"/>
      <c r="I31" s="10"/>
      <c r="J31" s="12"/>
      <c r="K31" s="51"/>
      <c r="L31" s="106" t="s">
        <v>74</v>
      </c>
      <c r="M31" s="107" t="s">
        <v>39</v>
      </c>
      <c r="N31" s="108" t="s">
        <v>76</v>
      </c>
      <c r="O31" s="109">
        <v>0</v>
      </c>
      <c r="P31" s="109">
        <v>0</v>
      </c>
      <c r="Q31" s="109">
        <v>0</v>
      </c>
      <c r="R31" s="109">
        <v>0</v>
      </c>
      <c r="S31" s="110">
        <v>0</v>
      </c>
    </row>
    <row r="32" spans="1:19" x14ac:dyDescent="0.25">
      <c r="A32" s="2">
        <v>44310</v>
      </c>
      <c r="B32" s="9" t="s">
        <v>65</v>
      </c>
      <c r="C32" s="40">
        <v>0</v>
      </c>
      <c r="D32" s="40">
        <v>0</v>
      </c>
      <c r="E32" s="42">
        <f t="shared" si="2"/>
        <v>0</v>
      </c>
      <c r="F32" s="42">
        <f t="shared" si="1"/>
        <v>0</v>
      </c>
      <c r="G32" s="43">
        <f t="shared" si="0"/>
        <v>0</v>
      </c>
      <c r="H32" s="46"/>
      <c r="I32" s="16" t="s">
        <v>51</v>
      </c>
      <c r="J32" s="18">
        <f>SUM(J19:J30)</f>
        <v>0</v>
      </c>
      <c r="K32" s="55">
        <f>SUM(K19:K30)</f>
        <v>0</v>
      </c>
      <c r="L32" s="106" t="s">
        <v>74</v>
      </c>
      <c r="M32" s="107" t="s">
        <v>39</v>
      </c>
      <c r="N32" s="108" t="s">
        <v>76</v>
      </c>
      <c r="O32" s="109">
        <v>0</v>
      </c>
      <c r="P32" s="109">
        <v>0</v>
      </c>
      <c r="Q32" s="109">
        <v>0</v>
      </c>
      <c r="R32" s="109">
        <v>0</v>
      </c>
      <c r="S32" s="110">
        <v>0</v>
      </c>
    </row>
    <row r="33" spans="1:19" x14ac:dyDescent="0.25">
      <c r="A33" s="2">
        <v>44311</v>
      </c>
      <c r="B33" s="9" t="s">
        <v>65</v>
      </c>
      <c r="C33" s="40">
        <v>0</v>
      </c>
      <c r="D33" s="40">
        <v>0</v>
      </c>
      <c r="E33" s="42">
        <f t="shared" si="2"/>
        <v>0</v>
      </c>
      <c r="F33" s="42">
        <f t="shared" si="1"/>
        <v>0</v>
      </c>
      <c r="G33" s="43">
        <f t="shared" si="0"/>
        <v>0</v>
      </c>
      <c r="H33" s="46"/>
      <c r="I33" s="10"/>
      <c r="J33" s="12"/>
      <c r="K33" s="51"/>
      <c r="L33" s="106" t="s">
        <v>74</v>
      </c>
      <c r="M33" s="107" t="s">
        <v>39</v>
      </c>
      <c r="N33" s="108" t="s">
        <v>76</v>
      </c>
      <c r="O33" s="109">
        <v>0</v>
      </c>
      <c r="P33" s="109">
        <v>0</v>
      </c>
      <c r="Q33" s="109">
        <v>0</v>
      </c>
      <c r="R33" s="109">
        <v>0</v>
      </c>
      <c r="S33" s="110">
        <v>0</v>
      </c>
    </row>
    <row r="34" spans="1:19" x14ac:dyDescent="0.25">
      <c r="A34" s="2">
        <v>44312</v>
      </c>
      <c r="B34" s="9" t="s">
        <v>65</v>
      </c>
      <c r="C34" s="40">
        <v>0</v>
      </c>
      <c r="D34" s="40">
        <v>0</v>
      </c>
      <c r="E34" s="42">
        <f t="shared" si="2"/>
        <v>0</v>
      </c>
      <c r="F34" s="42">
        <f t="shared" si="1"/>
        <v>0</v>
      </c>
      <c r="G34" s="43">
        <f t="shared" si="0"/>
        <v>0</v>
      </c>
      <c r="H34" s="46"/>
      <c r="I34" s="10"/>
      <c r="J34" s="19"/>
      <c r="K34" s="56"/>
      <c r="L34" s="106" t="s">
        <v>74</v>
      </c>
      <c r="M34" s="107" t="s">
        <v>39</v>
      </c>
      <c r="N34" s="108" t="s">
        <v>76</v>
      </c>
      <c r="O34" s="109">
        <v>0</v>
      </c>
      <c r="P34" s="109">
        <v>0</v>
      </c>
      <c r="Q34" s="109">
        <v>0</v>
      </c>
      <c r="R34" s="109">
        <v>0</v>
      </c>
      <c r="S34" s="110">
        <v>0</v>
      </c>
    </row>
    <row r="35" spans="1:19" x14ac:dyDescent="0.25">
      <c r="A35" s="2">
        <v>44313</v>
      </c>
      <c r="B35" s="9" t="s">
        <v>65</v>
      </c>
      <c r="C35" s="40">
        <v>0</v>
      </c>
      <c r="D35" s="40">
        <v>0</v>
      </c>
      <c r="E35" s="42">
        <f t="shared" si="2"/>
        <v>0</v>
      </c>
      <c r="F35" s="42">
        <f t="shared" si="1"/>
        <v>0</v>
      </c>
      <c r="G35" s="43">
        <f t="shared" si="0"/>
        <v>0</v>
      </c>
      <c r="H35" s="45" t="s">
        <v>52</v>
      </c>
      <c r="I35" s="10"/>
      <c r="J35" s="18">
        <f>SUM(J16-J32)</f>
        <v>0</v>
      </c>
      <c r="K35" s="55">
        <f>SUM(K16-K32)</f>
        <v>0</v>
      </c>
      <c r="L35" s="106" t="s">
        <v>74</v>
      </c>
      <c r="M35" s="107" t="s">
        <v>39</v>
      </c>
      <c r="N35" s="108" t="s">
        <v>76</v>
      </c>
      <c r="O35" s="109">
        <v>0</v>
      </c>
      <c r="P35" s="109">
        <v>0</v>
      </c>
      <c r="Q35" s="109">
        <v>0</v>
      </c>
      <c r="R35" s="109">
        <v>0</v>
      </c>
      <c r="S35" s="110">
        <v>0</v>
      </c>
    </row>
    <row r="36" spans="1:19" x14ac:dyDescent="0.25">
      <c r="A36" s="2">
        <v>44314</v>
      </c>
      <c r="B36" s="9" t="s">
        <v>65</v>
      </c>
      <c r="C36" s="40">
        <v>0</v>
      </c>
      <c r="D36" s="40">
        <v>0</v>
      </c>
      <c r="E36" s="42">
        <f t="shared" si="2"/>
        <v>0</v>
      </c>
      <c r="F36" s="42">
        <f t="shared" si="1"/>
        <v>0</v>
      </c>
      <c r="G36" s="43">
        <f t="shared" si="0"/>
        <v>0</v>
      </c>
      <c r="H36" s="47"/>
      <c r="I36" s="48"/>
      <c r="J36" s="48"/>
      <c r="K36" s="57"/>
      <c r="L36" s="106" t="s">
        <v>74</v>
      </c>
      <c r="M36" s="107" t="s">
        <v>39</v>
      </c>
      <c r="N36" s="108" t="s">
        <v>76</v>
      </c>
      <c r="O36" s="109">
        <v>0</v>
      </c>
      <c r="P36" s="109">
        <v>0</v>
      </c>
      <c r="Q36" s="109">
        <v>0</v>
      </c>
      <c r="R36" s="109">
        <v>0</v>
      </c>
      <c r="S36" s="110">
        <v>0</v>
      </c>
    </row>
    <row r="37" spans="1:19" x14ac:dyDescent="0.25">
      <c r="A37" s="2">
        <v>44315</v>
      </c>
      <c r="B37" s="9" t="s">
        <v>65</v>
      </c>
      <c r="C37" s="40">
        <v>0</v>
      </c>
      <c r="D37" s="40">
        <v>0</v>
      </c>
      <c r="E37" s="42">
        <f t="shared" si="2"/>
        <v>0</v>
      </c>
      <c r="F37" s="42">
        <f t="shared" si="1"/>
        <v>0</v>
      </c>
      <c r="G37" s="43">
        <f t="shared" si="0"/>
        <v>0</v>
      </c>
      <c r="L37" s="106" t="s">
        <v>74</v>
      </c>
      <c r="M37" s="107" t="s">
        <v>39</v>
      </c>
      <c r="N37" s="108" t="s">
        <v>76</v>
      </c>
      <c r="O37" s="109">
        <v>0</v>
      </c>
      <c r="P37" s="109">
        <v>0</v>
      </c>
      <c r="Q37" s="109">
        <v>0</v>
      </c>
      <c r="R37" s="109">
        <v>0</v>
      </c>
      <c r="S37" s="110">
        <v>0</v>
      </c>
    </row>
    <row r="38" spans="1:19" x14ac:dyDescent="0.25">
      <c r="A38" s="2">
        <v>44316</v>
      </c>
      <c r="B38" s="9" t="s">
        <v>65</v>
      </c>
      <c r="C38" s="40">
        <v>0</v>
      </c>
      <c r="D38" s="40">
        <v>0</v>
      </c>
      <c r="E38" s="42">
        <f t="shared" si="2"/>
        <v>0</v>
      </c>
      <c r="F38" s="42">
        <f t="shared" si="1"/>
        <v>0</v>
      </c>
      <c r="G38" s="43">
        <f t="shared" si="0"/>
        <v>0</v>
      </c>
      <c r="L38" s="106" t="s">
        <v>74</v>
      </c>
      <c r="M38" s="107" t="s">
        <v>39</v>
      </c>
      <c r="N38" s="108" t="s">
        <v>76</v>
      </c>
      <c r="O38" s="109">
        <v>0</v>
      </c>
      <c r="P38" s="109">
        <v>0</v>
      </c>
      <c r="Q38" s="109">
        <v>0</v>
      </c>
      <c r="R38" s="109">
        <v>0</v>
      </c>
      <c r="S38" s="110">
        <v>0</v>
      </c>
    </row>
    <row r="39" spans="1:19" x14ac:dyDescent="0.25">
      <c r="A39" s="2"/>
      <c r="C39" s="41"/>
      <c r="D39" s="41"/>
      <c r="E39" s="41"/>
      <c r="F39" s="32"/>
      <c r="G39" s="34"/>
      <c r="L39" s="106" t="s">
        <v>74</v>
      </c>
      <c r="M39" s="107" t="s">
        <v>39</v>
      </c>
      <c r="N39" s="108" t="s">
        <v>76</v>
      </c>
      <c r="O39" s="109">
        <v>0</v>
      </c>
      <c r="P39" s="109">
        <v>0</v>
      </c>
      <c r="Q39" s="109">
        <v>0</v>
      </c>
      <c r="R39" s="109">
        <v>0</v>
      </c>
      <c r="S39" s="110">
        <v>0</v>
      </c>
    </row>
    <row r="40" spans="1:19" x14ac:dyDescent="0.25">
      <c r="A40" s="1" t="s">
        <v>2</v>
      </c>
      <c r="C40" s="41">
        <f>SUM(C9:C38) -F40</f>
        <v>0</v>
      </c>
      <c r="D40" s="41">
        <v>0</v>
      </c>
      <c r="E40" s="41">
        <v>0</v>
      </c>
      <c r="F40" s="41">
        <f>SUM(F9:F38)</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v>0</v>
      </c>
      <c r="L42" s="111"/>
      <c r="M42" s="112" t="s">
        <v>77</v>
      </c>
      <c r="N42" s="113"/>
      <c r="O42" s="114">
        <f>SUM(O3:O41)</f>
        <v>0</v>
      </c>
      <c r="P42" s="114">
        <f t="shared" ref="P42:S42" si="5">SUM(P3:P41)</f>
        <v>0</v>
      </c>
      <c r="Q42" s="114">
        <f t="shared" si="5"/>
        <v>0</v>
      </c>
      <c r="R42" s="114">
        <f t="shared" si="5"/>
        <v>0</v>
      </c>
      <c r="S42" s="115">
        <f t="shared" si="5"/>
        <v>0</v>
      </c>
    </row>
    <row r="43" spans="1:19" x14ac:dyDescent="0.25">
      <c r="J43" s="32"/>
      <c r="L43" s="4"/>
    </row>
    <row r="44" spans="1:19" x14ac:dyDescent="0.25">
      <c r="H44" t="s">
        <v>5</v>
      </c>
      <c r="J44" s="41">
        <f>SUM(J40+J42)</f>
        <v>0</v>
      </c>
      <c r="L44" s="4"/>
    </row>
    <row r="46" spans="1:19" x14ac:dyDescent="0.25">
      <c r="A46" s="122" t="s">
        <v>80</v>
      </c>
      <c r="D46" s="65"/>
    </row>
    <row r="47" spans="1:19" x14ac:dyDescent="0.25">
      <c r="A47" s="66"/>
      <c r="D47" s="65"/>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53</v>
      </c>
      <c r="S50" s="34"/>
      <c r="T50" s="38" t="s">
        <v>64</v>
      </c>
      <c r="U50" s="33"/>
    </row>
    <row r="51" spans="1:24" x14ac:dyDescent="0.25">
      <c r="S51" s="35"/>
      <c r="T51" s="35"/>
    </row>
    <row r="52" spans="1:24" x14ac:dyDescent="0.25">
      <c r="A52" s="9" t="s">
        <v>20</v>
      </c>
      <c r="B52" s="9" t="s">
        <v>39</v>
      </c>
      <c r="C52" s="40">
        <v>0</v>
      </c>
      <c r="D52" s="40">
        <v>0</v>
      </c>
      <c r="E52" s="40">
        <v>0</v>
      </c>
      <c r="F52" s="40">
        <v>0</v>
      </c>
      <c r="G52" s="40">
        <v>0</v>
      </c>
      <c r="H52" s="40">
        <v>0</v>
      </c>
      <c r="I52" s="40">
        <v>0</v>
      </c>
      <c r="J52" s="40">
        <v>0</v>
      </c>
      <c r="K52" s="40">
        <v>0</v>
      </c>
      <c r="L52" s="40">
        <v>0</v>
      </c>
      <c r="M52" s="40">
        <v>0</v>
      </c>
      <c r="N52" s="40">
        <v>0</v>
      </c>
      <c r="O52" s="40">
        <v>0</v>
      </c>
      <c r="P52" s="40">
        <v>0</v>
      </c>
      <c r="Q52" s="40"/>
      <c r="R52" s="40">
        <v>0</v>
      </c>
      <c r="S52" s="42"/>
      <c r="T52" s="44">
        <f>SUM(C52:R52)</f>
        <v>0</v>
      </c>
      <c r="U52" s="40"/>
      <c r="V52" s="32"/>
      <c r="W52" s="32"/>
      <c r="X52" s="32"/>
    </row>
    <row r="53" spans="1:24" x14ac:dyDescent="0.25">
      <c r="A53" s="9" t="s">
        <v>20</v>
      </c>
      <c r="B53" s="9" t="s">
        <v>39</v>
      </c>
      <c r="C53" s="40">
        <v>0</v>
      </c>
      <c r="D53" s="40">
        <v>0</v>
      </c>
      <c r="E53" s="40">
        <v>0</v>
      </c>
      <c r="F53" s="40">
        <v>0</v>
      </c>
      <c r="G53" s="40">
        <v>0</v>
      </c>
      <c r="H53" s="40">
        <v>0</v>
      </c>
      <c r="I53" s="40">
        <v>0</v>
      </c>
      <c r="J53" s="40">
        <v>0</v>
      </c>
      <c r="K53" s="40">
        <v>0</v>
      </c>
      <c r="L53" s="40">
        <v>0</v>
      </c>
      <c r="M53" s="40">
        <v>0</v>
      </c>
      <c r="N53" s="40">
        <v>0</v>
      </c>
      <c r="O53" s="40">
        <v>0</v>
      </c>
      <c r="P53" s="40">
        <v>0</v>
      </c>
      <c r="Q53" s="40"/>
      <c r="R53" s="40">
        <v>0</v>
      </c>
      <c r="S53" s="42"/>
      <c r="T53" s="44">
        <f t="shared" ref="T53:T98" si="6">SUM(C53:R53)</f>
        <v>0</v>
      </c>
      <c r="U53" s="40"/>
      <c r="V53" s="32"/>
      <c r="W53" s="32"/>
      <c r="X53" s="32"/>
    </row>
    <row r="54" spans="1:24" x14ac:dyDescent="0.25">
      <c r="A54" s="9" t="s">
        <v>20</v>
      </c>
      <c r="B54" s="9" t="s">
        <v>39</v>
      </c>
      <c r="C54" s="40">
        <v>0</v>
      </c>
      <c r="D54" s="40">
        <v>0</v>
      </c>
      <c r="E54" s="40">
        <v>0</v>
      </c>
      <c r="F54" s="40">
        <v>0</v>
      </c>
      <c r="G54" s="40">
        <v>0</v>
      </c>
      <c r="H54" s="40">
        <v>0</v>
      </c>
      <c r="I54" s="40">
        <v>0</v>
      </c>
      <c r="J54" s="40">
        <v>0</v>
      </c>
      <c r="K54" s="40">
        <v>0</v>
      </c>
      <c r="L54" s="40">
        <v>0</v>
      </c>
      <c r="M54" s="40">
        <v>0</v>
      </c>
      <c r="N54" s="40">
        <v>0</v>
      </c>
      <c r="O54" s="40">
        <v>0</v>
      </c>
      <c r="P54" s="40">
        <v>0</v>
      </c>
      <c r="Q54" s="40"/>
      <c r="R54" s="40">
        <v>0</v>
      </c>
      <c r="S54" s="42"/>
      <c r="T54" s="44">
        <f t="shared" si="6"/>
        <v>0</v>
      </c>
      <c r="U54" s="40"/>
      <c r="V54" s="32"/>
      <c r="W54" s="32"/>
      <c r="X54" s="32"/>
    </row>
    <row r="55" spans="1:24" x14ac:dyDescent="0.25">
      <c r="A55" s="9" t="s">
        <v>20</v>
      </c>
      <c r="B55" s="9" t="s">
        <v>39</v>
      </c>
      <c r="C55" s="40">
        <v>0</v>
      </c>
      <c r="D55" s="40">
        <v>0</v>
      </c>
      <c r="E55" s="40">
        <v>0</v>
      </c>
      <c r="F55" s="40">
        <v>0</v>
      </c>
      <c r="G55" s="40">
        <v>0</v>
      </c>
      <c r="H55" s="40">
        <v>0</v>
      </c>
      <c r="I55" s="40">
        <v>0</v>
      </c>
      <c r="J55" s="40">
        <v>0</v>
      </c>
      <c r="K55" s="40">
        <v>0</v>
      </c>
      <c r="L55" s="40">
        <v>0</v>
      </c>
      <c r="M55" s="40">
        <v>0</v>
      </c>
      <c r="N55" s="40">
        <v>0</v>
      </c>
      <c r="O55" s="40">
        <v>0</v>
      </c>
      <c r="P55" s="40">
        <v>0</v>
      </c>
      <c r="Q55" s="40"/>
      <c r="R55" s="40">
        <v>0</v>
      </c>
      <c r="S55" s="42"/>
      <c r="T55" s="44">
        <f t="shared" si="6"/>
        <v>0</v>
      </c>
      <c r="U55" s="40"/>
      <c r="V55" s="32"/>
      <c r="W55" s="32"/>
      <c r="X55" s="32"/>
    </row>
    <row r="56" spans="1:24" x14ac:dyDescent="0.25">
      <c r="A56" s="9" t="s">
        <v>20</v>
      </c>
      <c r="B56" s="9" t="s">
        <v>39</v>
      </c>
      <c r="C56" s="40">
        <v>0</v>
      </c>
      <c r="D56" s="40">
        <v>0</v>
      </c>
      <c r="E56" s="40">
        <v>0</v>
      </c>
      <c r="F56" s="40">
        <v>0</v>
      </c>
      <c r="G56" s="40">
        <v>0</v>
      </c>
      <c r="H56" s="40">
        <v>0</v>
      </c>
      <c r="I56" s="40">
        <v>0</v>
      </c>
      <c r="J56" s="40">
        <v>0</v>
      </c>
      <c r="K56" s="40">
        <v>0</v>
      </c>
      <c r="L56" s="40">
        <v>0</v>
      </c>
      <c r="M56" s="40">
        <v>0</v>
      </c>
      <c r="N56" s="40">
        <v>0</v>
      </c>
      <c r="O56" s="40">
        <v>0</v>
      </c>
      <c r="P56" s="40">
        <v>0</v>
      </c>
      <c r="Q56" s="40"/>
      <c r="R56" s="40">
        <v>0</v>
      </c>
      <c r="S56" s="42"/>
      <c r="T56" s="44">
        <f t="shared" si="6"/>
        <v>0</v>
      </c>
      <c r="U56" s="40"/>
      <c r="V56" s="32"/>
      <c r="W56" s="32"/>
      <c r="X56" s="32"/>
    </row>
    <row r="57" spans="1:24" x14ac:dyDescent="0.25">
      <c r="A57" s="9" t="s">
        <v>20</v>
      </c>
      <c r="B57" s="9" t="s">
        <v>39</v>
      </c>
      <c r="C57" s="40">
        <v>0</v>
      </c>
      <c r="D57" s="40">
        <v>0</v>
      </c>
      <c r="E57" s="40">
        <v>0</v>
      </c>
      <c r="F57" s="40">
        <v>0</v>
      </c>
      <c r="G57" s="40">
        <v>0</v>
      </c>
      <c r="H57" s="40">
        <v>0</v>
      </c>
      <c r="I57" s="40">
        <v>0</v>
      </c>
      <c r="J57" s="40">
        <v>0</v>
      </c>
      <c r="K57" s="40">
        <v>0</v>
      </c>
      <c r="L57" s="40">
        <v>0</v>
      </c>
      <c r="M57" s="40">
        <v>0</v>
      </c>
      <c r="N57" s="40">
        <v>0</v>
      </c>
      <c r="O57" s="40">
        <v>0</v>
      </c>
      <c r="P57" s="40">
        <v>0</v>
      </c>
      <c r="Q57" s="40"/>
      <c r="R57" s="40">
        <v>0</v>
      </c>
      <c r="S57" s="42"/>
      <c r="T57" s="44">
        <f t="shared" si="6"/>
        <v>0</v>
      </c>
      <c r="U57" s="40"/>
      <c r="V57" s="32"/>
      <c r="W57" s="32"/>
      <c r="X57" s="32"/>
    </row>
    <row r="58" spans="1:24" x14ac:dyDescent="0.25">
      <c r="A58" s="9" t="s">
        <v>20</v>
      </c>
      <c r="B58" s="9" t="s">
        <v>39</v>
      </c>
      <c r="C58" s="40">
        <v>0</v>
      </c>
      <c r="D58" s="40">
        <v>0</v>
      </c>
      <c r="E58" s="40">
        <v>0</v>
      </c>
      <c r="F58" s="40">
        <v>0</v>
      </c>
      <c r="G58" s="40">
        <v>0</v>
      </c>
      <c r="H58" s="40">
        <v>0</v>
      </c>
      <c r="I58" s="40">
        <v>0</v>
      </c>
      <c r="J58" s="40">
        <v>0</v>
      </c>
      <c r="K58" s="40">
        <v>0</v>
      </c>
      <c r="L58" s="40">
        <v>0</v>
      </c>
      <c r="M58" s="40">
        <v>0</v>
      </c>
      <c r="N58" s="40">
        <v>0</v>
      </c>
      <c r="O58" s="40">
        <v>0</v>
      </c>
      <c r="P58" s="40">
        <v>0</v>
      </c>
      <c r="Q58" s="40"/>
      <c r="R58" s="40">
        <v>0</v>
      </c>
      <c r="S58" s="42"/>
      <c r="T58" s="44">
        <f t="shared" si="6"/>
        <v>0</v>
      </c>
      <c r="U58" s="40"/>
      <c r="V58" s="32"/>
      <c r="W58" s="32"/>
      <c r="X58" s="32"/>
    </row>
    <row r="59" spans="1:24" x14ac:dyDescent="0.25">
      <c r="A59" s="9" t="s">
        <v>20</v>
      </c>
      <c r="B59" s="9" t="s">
        <v>39</v>
      </c>
      <c r="C59" s="40">
        <v>0</v>
      </c>
      <c r="D59" s="40">
        <v>0</v>
      </c>
      <c r="E59" s="40">
        <v>0</v>
      </c>
      <c r="F59" s="40">
        <v>0</v>
      </c>
      <c r="G59" s="40">
        <v>0</v>
      </c>
      <c r="H59" s="40">
        <v>0</v>
      </c>
      <c r="I59" s="40">
        <v>0</v>
      </c>
      <c r="J59" s="40">
        <v>0</v>
      </c>
      <c r="K59" s="40">
        <v>0</v>
      </c>
      <c r="L59" s="40">
        <v>0</v>
      </c>
      <c r="M59" s="40">
        <v>0</v>
      </c>
      <c r="N59" s="40">
        <v>0</v>
      </c>
      <c r="O59" s="40">
        <v>0</v>
      </c>
      <c r="P59" s="40">
        <v>0</v>
      </c>
      <c r="Q59" s="40"/>
      <c r="R59" s="40">
        <v>0</v>
      </c>
      <c r="S59" s="42"/>
      <c r="T59" s="44">
        <f t="shared" si="6"/>
        <v>0</v>
      </c>
      <c r="U59" s="40"/>
      <c r="V59" s="32"/>
      <c r="W59" s="32"/>
      <c r="X59" s="32"/>
    </row>
    <row r="60" spans="1:24" x14ac:dyDescent="0.25">
      <c r="A60" s="9" t="s">
        <v>20</v>
      </c>
      <c r="B60" s="9" t="s">
        <v>39</v>
      </c>
      <c r="C60" s="40">
        <v>0</v>
      </c>
      <c r="D60" s="40">
        <v>0</v>
      </c>
      <c r="E60" s="40">
        <v>0</v>
      </c>
      <c r="F60" s="40">
        <v>0</v>
      </c>
      <c r="G60" s="40">
        <v>0</v>
      </c>
      <c r="H60" s="40">
        <v>0</v>
      </c>
      <c r="I60" s="40">
        <v>0</v>
      </c>
      <c r="J60" s="40">
        <v>0</v>
      </c>
      <c r="K60" s="40">
        <v>0</v>
      </c>
      <c r="L60" s="40">
        <v>0</v>
      </c>
      <c r="M60" s="40">
        <v>0</v>
      </c>
      <c r="N60" s="40">
        <v>0</v>
      </c>
      <c r="O60" s="40">
        <v>0</v>
      </c>
      <c r="P60" s="40">
        <v>0</v>
      </c>
      <c r="Q60" s="40"/>
      <c r="R60" s="40">
        <v>0</v>
      </c>
      <c r="S60" s="42"/>
      <c r="T60" s="44">
        <f t="shared" si="6"/>
        <v>0</v>
      </c>
      <c r="U60" s="40"/>
      <c r="V60" s="32"/>
      <c r="W60" s="32"/>
      <c r="X60" s="32"/>
    </row>
    <row r="61" spans="1:24" x14ac:dyDescent="0.25">
      <c r="A61" s="9" t="s">
        <v>20</v>
      </c>
      <c r="B61" s="9" t="s">
        <v>39</v>
      </c>
      <c r="C61" s="40">
        <v>0</v>
      </c>
      <c r="D61" s="40">
        <v>0</v>
      </c>
      <c r="E61" s="40">
        <v>0</v>
      </c>
      <c r="F61" s="40">
        <v>0</v>
      </c>
      <c r="G61" s="40">
        <v>0</v>
      </c>
      <c r="H61" s="40">
        <v>0</v>
      </c>
      <c r="I61" s="40">
        <v>0</v>
      </c>
      <c r="J61" s="40">
        <v>0</v>
      </c>
      <c r="K61" s="40">
        <v>0</v>
      </c>
      <c r="L61" s="40">
        <v>0</v>
      </c>
      <c r="M61" s="40">
        <v>0</v>
      </c>
      <c r="N61" s="40">
        <v>0</v>
      </c>
      <c r="O61" s="40">
        <v>0</v>
      </c>
      <c r="P61" s="40">
        <v>0</v>
      </c>
      <c r="Q61" s="40"/>
      <c r="R61" s="40">
        <v>0</v>
      </c>
      <c r="S61" s="42"/>
      <c r="T61" s="44">
        <f t="shared" si="6"/>
        <v>0</v>
      </c>
      <c r="U61" s="40"/>
      <c r="V61" s="32"/>
      <c r="W61" s="32"/>
      <c r="X61" s="32"/>
    </row>
    <row r="62" spans="1:24" x14ac:dyDescent="0.25">
      <c r="A62" s="9" t="s">
        <v>20</v>
      </c>
      <c r="B62" s="9" t="s">
        <v>39</v>
      </c>
      <c r="C62" s="40">
        <v>0</v>
      </c>
      <c r="D62" s="40">
        <v>0</v>
      </c>
      <c r="E62" s="40">
        <v>0</v>
      </c>
      <c r="F62" s="40">
        <v>0</v>
      </c>
      <c r="G62" s="40">
        <v>0</v>
      </c>
      <c r="H62" s="40">
        <v>0</v>
      </c>
      <c r="I62" s="40">
        <v>0</v>
      </c>
      <c r="J62" s="40">
        <v>0</v>
      </c>
      <c r="K62" s="40">
        <v>0</v>
      </c>
      <c r="L62" s="40">
        <v>0</v>
      </c>
      <c r="M62" s="40">
        <v>0</v>
      </c>
      <c r="N62" s="40">
        <v>0</v>
      </c>
      <c r="O62" s="40">
        <v>0</v>
      </c>
      <c r="P62" s="40">
        <v>0</v>
      </c>
      <c r="Q62" s="40"/>
      <c r="R62" s="40">
        <v>0</v>
      </c>
      <c r="S62" s="42"/>
      <c r="T62" s="44">
        <f t="shared" si="6"/>
        <v>0</v>
      </c>
      <c r="U62" s="40"/>
      <c r="V62" s="32"/>
      <c r="W62" s="32"/>
      <c r="X62" s="32"/>
    </row>
    <row r="63" spans="1:24" x14ac:dyDescent="0.25">
      <c r="A63" s="9" t="s">
        <v>20</v>
      </c>
      <c r="B63" s="9" t="s">
        <v>39</v>
      </c>
      <c r="C63" s="40">
        <v>0</v>
      </c>
      <c r="D63" s="40">
        <v>0</v>
      </c>
      <c r="E63" s="40">
        <v>0</v>
      </c>
      <c r="F63" s="40">
        <v>0</v>
      </c>
      <c r="G63" s="40">
        <v>0</v>
      </c>
      <c r="H63" s="40">
        <v>0</v>
      </c>
      <c r="I63" s="40">
        <v>0</v>
      </c>
      <c r="J63" s="40">
        <v>0</v>
      </c>
      <c r="K63" s="40">
        <v>0</v>
      </c>
      <c r="L63" s="40">
        <v>0</v>
      </c>
      <c r="M63" s="40">
        <v>0</v>
      </c>
      <c r="N63" s="40">
        <v>0</v>
      </c>
      <c r="O63" s="40">
        <v>0</v>
      </c>
      <c r="P63" s="40">
        <v>0</v>
      </c>
      <c r="Q63" s="40"/>
      <c r="R63" s="40">
        <v>0</v>
      </c>
      <c r="S63" s="42"/>
      <c r="T63" s="44">
        <f t="shared" si="6"/>
        <v>0</v>
      </c>
      <c r="U63" s="40"/>
      <c r="V63" s="32"/>
      <c r="W63" s="32"/>
      <c r="X63" s="32"/>
    </row>
    <row r="64" spans="1:24" x14ac:dyDescent="0.25">
      <c r="A64" s="9" t="s">
        <v>20</v>
      </c>
      <c r="B64" s="9" t="s">
        <v>39</v>
      </c>
      <c r="C64" s="40">
        <v>0</v>
      </c>
      <c r="D64" s="40">
        <v>0</v>
      </c>
      <c r="E64" s="40">
        <v>0</v>
      </c>
      <c r="F64" s="40">
        <v>0</v>
      </c>
      <c r="G64" s="40">
        <v>0</v>
      </c>
      <c r="H64" s="40">
        <v>0</v>
      </c>
      <c r="I64" s="40">
        <v>0</v>
      </c>
      <c r="J64" s="40">
        <v>0</v>
      </c>
      <c r="K64" s="40">
        <v>0</v>
      </c>
      <c r="L64" s="40">
        <v>0</v>
      </c>
      <c r="M64" s="40">
        <v>0</v>
      </c>
      <c r="N64" s="40">
        <v>0</v>
      </c>
      <c r="O64" s="40">
        <v>0</v>
      </c>
      <c r="P64" s="40">
        <v>0</v>
      </c>
      <c r="Q64" s="40"/>
      <c r="R64" s="40">
        <v>0</v>
      </c>
      <c r="S64" s="42"/>
      <c r="T64" s="44">
        <f t="shared" si="6"/>
        <v>0</v>
      </c>
      <c r="U64" s="40"/>
      <c r="V64" s="32"/>
      <c r="W64" s="32"/>
      <c r="X64" s="32"/>
    </row>
    <row r="65" spans="1:24" x14ac:dyDescent="0.25">
      <c r="A65" s="9" t="s">
        <v>20</v>
      </c>
      <c r="B65" s="9" t="s">
        <v>39</v>
      </c>
      <c r="C65" s="40">
        <v>0</v>
      </c>
      <c r="D65" s="40">
        <v>0</v>
      </c>
      <c r="E65" s="40">
        <v>0</v>
      </c>
      <c r="F65" s="40">
        <v>0</v>
      </c>
      <c r="G65" s="40">
        <v>0</v>
      </c>
      <c r="H65" s="40">
        <v>0</v>
      </c>
      <c r="I65" s="40">
        <v>0</v>
      </c>
      <c r="J65" s="40">
        <v>0</v>
      </c>
      <c r="K65" s="40">
        <v>0</v>
      </c>
      <c r="L65" s="40">
        <v>0</v>
      </c>
      <c r="M65" s="40">
        <v>0</v>
      </c>
      <c r="N65" s="40">
        <v>0</v>
      </c>
      <c r="O65" s="40">
        <v>0</v>
      </c>
      <c r="P65" s="40">
        <v>0</v>
      </c>
      <c r="Q65" s="40"/>
      <c r="R65" s="40">
        <v>0</v>
      </c>
      <c r="S65" s="42"/>
      <c r="T65" s="44">
        <f t="shared" si="6"/>
        <v>0</v>
      </c>
      <c r="U65" s="40"/>
      <c r="V65" s="32"/>
      <c r="W65" s="32"/>
      <c r="X65" s="32"/>
    </row>
    <row r="66" spans="1:24" x14ac:dyDescent="0.25">
      <c r="A66" s="9" t="s">
        <v>20</v>
      </c>
      <c r="B66" s="9" t="s">
        <v>39</v>
      </c>
      <c r="C66" s="40">
        <v>0</v>
      </c>
      <c r="D66" s="40">
        <v>0</v>
      </c>
      <c r="E66" s="40">
        <v>0</v>
      </c>
      <c r="F66" s="40">
        <v>0</v>
      </c>
      <c r="G66" s="40">
        <v>0</v>
      </c>
      <c r="H66" s="40">
        <v>0</v>
      </c>
      <c r="I66" s="40">
        <v>0</v>
      </c>
      <c r="J66" s="40">
        <v>0</v>
      </c>
      <c r="K66" s="40">
        <v>0</v>
      </c>
      <c r="L66" s="40">
        <v>0</v>
      </c>
      <c r="M66" s="40">
        <v>0</v>
      </c>
      <c r="N66" s="40">
        <v>0</v>
      </c>
      <c r="O66" s="40">
        <v>0</v>
      </c>
      <c r="P66" s="40">
        <v>0</v>
      </c>
      <c r="Q66" s="40"/>
      <c r="R66" s="40">
        <v>0</v>
      </c>
      <c r="S66" s="42"/>
      <c r="T66" s="44">
        <f t="shared" si="6"/>
        <v>0</v>
      </c>
      <c r="U66" s="40"/>
      <c r="V66" s="32"/>
      <c r="W66" s="32"/>
      <c r="X66" s="32"/>
    </row>
    <row r="67" spans="1:24" x14ac:dyDescent="0.25">
      <c r="A67" s="9" t="s">
        <v>20</v>
      </c>
      <c r="B67" s="9" t="s">
        <v>39</v>
      </c>
      <c r="C67" s="40">
        <v>0</v>
      </c>
      <c r="D67" s="40">
        <v>0</v>
      </c>
      <c r="E67" s="40">
        <v>0</v>
      </c>
      <c r="F67" s="40">
        <v>0</v>
      </c>
      <c r="G67" s="40">
        <v>0</v>
      </c>
      <c r="H67" s="40">
        <v>0</v>
      </c>
      <c r="I67" s="40">
        <v>0</v>
      </c>
      <c r="J67" s="40">
        <v>0</v>
      </c>
      <c r="K67" s="40">
        <v>0</v>
      </c>
      <c r="L67" s="40">
        <v>0</v>
      </c>
      <c r="M67" s="40">
        <v>0</v>
      </c>
      <c r="N67" s="40">
        <v>0</v>
      </c>
      <c r="O67" s="40">
        <v>0</v>
      </c>
      <c r="P67" s="40">
        <v>0</v>
      </c>
      <c r="Q67" s="40"/>
      <c r="R67" s="40">
        <v>0</v>
      </c>
      <c r="S67" s="42"/>
      <c r="T67" s="44">
        <f t="shared" si="6"/>
        <v>0</v>
      </c>
      <c r="U67" s="40"/>
      <c r="V67" s="32"/>
      <c r="W67" s="32"/>
      <c r="X67" s="32"/>
    </row>
    <row r="68" spans="1:24" x14ac:dyDescent="0.25">
      <c r="A68" s="9" t="s">
        <v>20</v>
      </c>
      <c r="B68" s="9" t="s">
        <v>39</v>
      </c>
      <c r="C68" s="40">
        <v>0</v>
      </c>
      <c r="D68" s="40">
        <v>0</v>
      </c>
      <c r="E68" s="40">
        <v>0</v>
      </c>
      <c r="F68" s="40">
        <v>0</v>
      </c>
      <c r="G68" s="40">
        <v>0</v>
      </c>
      <c r="H68" s="40">
        <v>0</v>
      </c>
      <c r="I68" s="40">
        <v>0</v>
      </c>
      <c r="J68" s="40">
        <v>0</v>
      </c>
      <c r="K68" s="40">
        <v>0</v>
      </c>
      <c r="L68" s="40">
        <v>0</v>
      </c>
      <c r="M68" s="40">
        <v>0</v>
      </c>
      <c r="N68" s="40">
        <v>0</v>
      </c>
      <c r="O68" s="40">
        <v>0</v>
      </c>
      <c r="P68" s="40">
        <v>0</v>
      </c>
      <c r="Q68" s="40"/>
      <c r="R68" s="40">
        <v>0</v>
      </c>
      <c r="S68" s="42"/>
      <c r="T68" s="44">
        <f t="shared" si="6"/>
        <v>0</v>
      </c>
      <c r="U68" s="40"/>
      <c r="V68" s="32"/>
      <c r="W68" s="32"/>
      <c r="X68" s="32"/>
    </row>
    <row r="69" spans="1:24" x14ac:dyDescent="0.25">
      <c r="A69" s="9" t="s">
        <v>20</v>
      </c>
      <c r="B69" s="9" t="s">
        <v>39</v>
      </c>
      <c r="C69" s="40">
        <v>0</v>
      </c>
      <c r="D69" s="40">
        <v>0</v>
      </c>
      <c r="E69" s="40">
        <v>0</v>
      </c>
      <c r="F69" s="40">
        <v>0</v>
      </c>
      <c r="G69" s="40">
        <v>0</v>
      </c>
      <c r="H69" s="40">
        <v>0</v>
      </c>
      <c r="I69" s="40">
        <v>0</v>
      </c>
      <c r="J69" s="40">
        <v>0</v>
      </c>
      <c r="K69" s="40">
        <v>0</v>
      </c>
      <c r="L69" s="40">
        <v>0</v>
      </c>
      <c r="M69" s="40">
        <v>0</v>
      </c>
      <c r="N69" s="40">
        <v>0</v>
      </c>
      <c r="O69" s="40">
        <v>0</v>
      </c>
      <c r="P69" s="40">
        <v>0</v>
      </c>
      <c r="Q69" s="40"/>
      <c r="R69" s="40">
        <v>0</v>
      </c>
      <c r="S69" s="42"/>
      <c r="T69" s="44">
        <f t="shared" si="6"/>
        <v>0</v>
      </c>
      <c r="U69" s="40"/>
      <c r="V69" s="32"/>
      <c r="W69" s="32"/>
      <c r="X69" s="32"/>
    </row>
    <row r="70" spans="1:24" x14ac:dyDescent="0.25">
      <c r="A70" s="9" t="s">
        <v>20</v>
      </c>
      <c r="B70" s="9" t="s">
        <v>39</v>
      </c>
      <c r="C70" s="40">
        <v>0</v>
      </c>
      <c r="D70" s="40">
        <v>0</v>
      </c>
      <c r="E70" s="40">
        <v>0</v>
      </c>
      <c r="F70" s="40">
        <v>0</v>
      </c>
      <c r="G70" s="40">
        <v>0</v>
      </c>
      <c r="H70" s="40">
        <v>0</v>
      </c>
      <c r="I70" s="40">
        <v>0</v>
      </c>
      <c r="J70" s="40">
        <v>0</v>
      </c>
      <c r="K70" s="40">
        <v>0</v>
      </c>
      <c r="L70" s="40">
        <v>0</v>
      </c>
      <c r="M70" s="40">
        <v>0</v>
      </c>
      <c r="N70" s="40">
        <v>0</v>
      </c>
      <c r="O70" s="40">
        <v>0</v>
      </c>
      <c r="P70" s="40">
        <v>0</v>
      </c>
      <c r="Q70" s="40"/>
      <c r="R70" s="40">
        <v>0</v>
      </c>
      <c r="S70" s="42"/>
      <c r="T70" s="44">
        <f t="shared" si="6"/>
        <v>0</v>
      </c>
      <c r="U70" s="40"/>
      <c r="V70" s="32"/>
      <c r="W70" s="32"/>
      <c r="X70" s="32"/>
    </row>
    <row r="71" spans="1:24" x14ac:dyDescent="0.25">
      <c r="A71" s="9" t="s">
        <v>20</v>
      </c>
      <c r="B71" s="9" t="s">
        <v>39</v>
      </c>
      <c r="C71" s="40">
        <v>0</v>
      </c>
      <c r="D71" s="40">
        <v>0</v>
      </c>
      <c r="E71" s="40">
        <v>0</v>
      </c>
      <c r="F71" s="40">
        <v>0</v>
      </c>
      <c r="G71" s="40">
        <v>0</v>
      </c>
      <c r="H71" s="40">
        <v>0</v>
      </c>
      <c r="I71" s="40">
        <v>0</v>
      </c>
      <c r="J71" s="40">
        <v>0</v>
      </c>
      <c r="K71" s="40">
        <v>0</v>
      </c>
      <c r="L71" s="40">
        <v>0</v>
      </c>
      <c r="M71" s="40">
        <v>0</v>
      </c>
      <c r="N71" s="40">
        <v>0</v>
      </c>
      <c r="O71" s="40">
        <v>0</v>
      </c>
      <c r="P71" s="40">
        <v>0</v>
      </c>
      <c r="Q71" s="40"/>
      <c r="R71" s="40">
        <v>0</v>
      </c>
      <c r="S71" s="42"/>
      <c r="T71" s="44">
        <f t="shared" si="6"/>
        <v>0</v>
      </c>
      <c r="U71" s="40"/>
      <c r="V71" s="32"/>
      <c r="W71" s="32"/>
      <c r="X71" s="32"/>
    </row>
    <row r="72" spans="1:24" x14ac:dyDescent="0.25">
      <c r="A72" s="9" t="s">
        <v>20</v>
      </c>
      <c r="B72" s="9" t="s">
        <v>39</v>
      </c>
      <c r="C72" s="40">
        <v>0</v>
      </c>
      <c r="D72" s="40">
        <v>0</v>
      </c>
      <c r="E72" s="40">
        <v>0</v>
      </c>
      <c r="F72" s="40">
        <v>0</v>
      </c>
      <c r="G72" s="40">
        <v>0</v>
      </c>
      <c r="H72" s="40">
        <v>0</v>
      </c>
      <c r="I72" s="40">
        <v>0</v>
      </c>
      <c r="J72" s="40">
        <v>0</v>
      </c>
      <c r="K72" s="40">
        <v>0</v>
      </c>
      <c r="L72" s="40">
        <v>0</v>
      </c>
      <c r="M72" s="40">
        <v>0</v>
      </c>
      <c r="N72" s="40">
        <v>0</v>
      </c>
      <c r="O72" s="40">
        <v>0</v>
      </c>
      <c r="P72" s="40">
        <v>0</v>
      </c>
      <c r="Q72" s="40"/>
      <c r="R72" s="40">
        <v>0</v>
      </c>
      <c r="S72" s="42"/>
      <c r="T72" s="44">
        <f t="shared" si="6"/>
        <v>0</v>
      </c>
      <c r="U72" s="40"/>
      <c r="V72" s="32"/>
      <c r="W72" s="32"/>
      <c r="X72" s="32"/>
    </row>
    <row r="73" spans="1:24" x14ac:dyDescent="0.25">
      <c r="A73" s="9" t="s">
        <v>20</v>
      </c>
      <c r="B73" s="9" t="s">
        <v>39</v>
      </c>
      <c r="C73" s="40">
        <v>0</v>
      </c>
      <c r="D73" s="40">
        <v>0</v>
      </c>
      <c r="E73" s="40">
        <v>0</v>
      </c>
      <c r="F73" s="40">
        <v>0</v>
      </c>
      <c r="G73" s="40">
        <v>0</v>
      </c>
      <c r="H73" s="40">
        <v>0</v>
      </c>
      <c r="I73" s="40">
        <v>0</v>
      </c>
      <c r="J73" s="40">
        <v>0</v>
      </c>
      <c r="K73" s="40">
        <v>0</v>
      </c>
      <c r="L73" s="40">
        <v>0</v>
      </c>
      <c r="M73" s="40">
        <v>0</v>
      </c>
      <c r="N73" s="40">
        <v>0</v>
      </c>
      <c r="O73" s="40">
        <v>0</v>
      </c>
      <c r="P73" s="40">
        <v>0</v>
      </c>
      <c r="Q73" s="40"/>
      <c r="R73" s="40">
        <v>0</v>
      </c>
      <c r="S73" s="42"/>
      <c r="T73" s="44">
        <f t="shared" si="6"/>
        <v>0</v>
      </c>
      <c r="U73" s="40"/>
      <c r="V73" s="32"/>
      <c r="W73" s="32"/>
      <c r="X73" s="32"/>
    </row>
    <row r="74" spans="1:24" x14ac:dyDescent="0.25">
      <c r="A74" s="9" t="s">
        <v>20</v>
      </c>
      <c r="B74" s="9" t="s">
        <v>39</v>
      </c>
      <c r="C74" s="40">
        <v>0</v>
      </c>
      <c r="D74" s="40">
        <v>0</v>
      </c>
      <c r="E74" s="40">
        <v>0</v>
      </c>
      <c r="F74" s="40">
        <v>0</v>
      </c>
      <c r="G74" s="40">
        <v>0</v>
      </c>
      <c r="H74" s="40">
        <v>0</v>
      </c>
      <c r="I74" s="40">
        <v>0</v>
      </c>
      <c r="J74" s="40">
        <v>0</v>
      </c>
      <c r="K74" s="40">
        <v>0</v>
      </c>
      <c r="L74" s="40">
        <v>0</v>
      </c>
      <c r="M74" s="40">
        <v>0</v>
      </c>
      <c r="N74" s="40">
        <v>0</v>
      </c>
      <c r="O74" s="40">
        <v>0</v>
      </c>
      <c r="P74" s="40">
        <v>0</v>
      </c>
      <c r="Q74" s="40"/>
      <c r="R74" s="40">
        <v>0</v>
      </c>
      <c r="S74" s="42"/>
      <c r="T74" s="44">
        <f t="shared" si="6"/>
        <v>0</v>
      </c>
      <c r="U74" s="40"/>
      <c r="V74" s="32"/>
      <c r="W74" s="32"/>
      <c r="X74" s="32"/>
    </row>
    <row r="75" spans="1:24" x14ac:dyDescent="0.25">
      <c r="A75" s="9" t="s">
        <v>20</v>
      </c>
      <c r="B75" s="9" t="s">
        <v>39</v>
      </c>
      <c r="C75" s="40">
        <v>0</v>
      </c>
      <c r="D75" s="40">
        <v>0</v>
      </c>
      <c r="E75" s="40">
        <v>0</v>
      </c>
      <c r="F75" s="40">
        <v>0</v>
      </c>
      <c r="G75" s="40">
        <v>0</v>
      </c>
      <c r="H75" s="40">
        <v>0</v>
      </c>
      <c r="I75" s="40">
        <v>0</v>
      </c>
      <c r="J75" s="40">
        <v>0</v>
      </c>
      <c r="K75" s="40">
        <v>0</v>
      </c>
      <c r="L75" s="40">
        <v>0</v>
      </c>
      <c r="M75" s="40">
        <v>0</v>
      </c>
      <c r="N75" s="40">
        <v>0</v>
      </c>
      <c r="O75" s="40">
        <v>0</v>
      </c>
      <c r="P75" s="40">
        <v>0</v>
      </c>
      <c r="Q75" s="40"/>
      <c r="R75" s="40">
        <v>0</v>
      </c>
      <c r="S75" s="42"/>
      <c r="T75" s="44">
        <f t="shared" si="6"/>
        <v>0</v>
      </c>
      <c r="U75" s="40"/>
      <c r="V75" s="32"/>
      <c r="W75" s="32"/>
      <c r="X75" s="32"/>
    </row>
    <row r="76" spans="1:24" x14ac:dyDescent="0.25">
      <c r="A76" s="9" t="s">
        <v>20</v>
      </c>
      <c r="B76" s="9" t="s">
        <v>39</v>
      </c>
      <c r="C76" s="40">
        <v>0</v>
      </c>
      <c r="D76" s="40">
        <v>0</v>
      </c>
      <c r="E76" s="40">
        <v>0</v>
      </c>
      <c r="F76" s="40">
        <v>0</v>
      </c>
      <c r="G76" s="40">
        <v>0</v>
      </c>
      <c r="H76" s="40">
        <v>0</v>
      </c>
      <c r="I76" s="40">
        <v>0</v>
      </c>
      <c r="J76" s="40">
        <v>0</v>
      </c>
      <c r="K76" s="40">
        <v>0</v>
      </c>
      <c r="L76" s="40">
        <v>0</v>
      </c>
      <c r="M76" s="40">
        <v>0</v>
      </c>
      <c r="N76" s="40">
        <v>0</v>
      </c>
      <c r="O76" s="40">
        <v>0</v>
      </c>
      <c r="P76" s="40">
        <v>0</v>
      </c>
      <c r="Q76" s="40"/>
      <c r="R76" s="40">
        <v>0</v>
      </c>
      <c r="S76" s="42"/>
      <c r="T76" s="44">
        <f t="shared" si="6"/>
        <v>0</v>
      </c>
      <c r="U76" s="40"/>
      <c r="V76" s="32"/>
      <c r="W76" s="32"/>
      <c r="X76" s="32"/>
    </row>
    <row r="77" spans="1:24" x14ac:dyDescent="0.25">
      <c r="A77" s="9" t="s">
        <v>20</v>
      </c>
      <c r="B77" s="9" t="s">
        <v>39</v>
      </c>
      <c r="C77" s="40">
        <v>0</v>
      </c>
      <c r="D77" s="40">
        <v>0</v>
      </c>
      <c r="E77" s="40">
        <v>0</v>
      </c>
      <c r="F77" s="40">
        <v>0</v>
      </c>
      <c r="G77" s="40">
        <v>0</v>
      </c>
      <c r="H77" s="40">
        <v>0</v>
      </c>
      <c r="I77" s="40">
        <v>0</v>
      </c>
      <c r="J77" s="40">
        <v>0</v>
      </c>
      <c r="K77" s="40">
        <v>0</v>
      </c>
      <c r="L77" s="40">
        <v>0</v>
      </c>
      <c r="M77" s="40">
        <v>0</v>
      </c>
      <c r="N77" s="40">
        <v>0</v>
      </c>
      <c r="O77" s="40">
        <v>0</v>
      </c>
      <c r="P77" s="40">
        <v>0</v>
      </c>
      <c r="Q77" s="40"/>
      <c r="R77" s="40">
        <v>0</v>
      </c>
      <c r="S77" s="42"/>
      <c r="T77" s="44">
        <f t="shared" si="6"/>
        <v>0</v>
      </c>
      <c r="U77" s="40"/>
      <c r="V77" s="32"/>
      <c r="W77" s="32"/>
      <c r="X77" s="32"/>
    </row>
    <row r="78" spans="1:24" x14ac:dyDescent="0.25">
      <c r="A78" s="9" t="s">
        <v>20</v>
      </c>
      <c r="B78" s="9" t="s">
        <v>39</v>
      </c>
      <c r="C78" s="40">
        <v>0</v>
      </c>
      <c r="D78" s="40">
        <v>0</v>
      </c>
      <c r="E78" s="40">
        <v>0</v>
      </c>
      <c r="F78" s="40">
        <v>0</v>
      </c>
      <c r="G78" s="40">
        <v>0</v>
      </c>
      <c r="H78" s="40">
        <v>0</v>
      </c>
      <c r="I78" s="40">
        <v>0</v>
      </c>
      <c r="J78" s="40">
        <v>0</v>
      </c>
      <c r="K78" s="40">
        <v>0</v>
      </c>
      <c r="L78" s="40">
        <v>0</v>
      </c>
      <c r="M78" s="40">
        <v>0</v>
      </c>
      <c r="N78" s="40">
        <v>0</v>
      </c>
      <c r="O78" s="40">
        <v>0</v>
      </c>
      <c r="P78" s="40">
        <v>0</v>
      </c>
      <c r="Q78" s="40"/>
      <c r="R78" s="40">
        <v>0</v>
      </c>
      <c r="S78" s="42"/>
      <c r="T78" s="44">
        <f t="shared" si="6"/>
        <v>0</v>
      </c>
      <c r="U78" s="40"/>
      <c r="V78" s="32"/>
      <c r="W78" s="32"/>
      <c r="X78" s="32"/>
    </row>
    <row r="79" spans="1:24" x14ac:dyDescent="0.25">
      <c r="A79" s="9" t="s">
        <v>20</v>
      </c>
      <c r="B79" s="9" t="s">
        <v>39</v>
      </c>
      <c r="C79" s="40">
        <v>0</v>
      </c>
      <c r="D79" s="40">
        <v>0</v>
      </c>
      <c r="E79" s="40">
        <v>0</v>
      </c>
      <c r="F79" s="40">
        <v>0</v>
      </c>
      <c r="G79" s="40">
        <v>0</v>
      </c>
      <c r="H79" s="40">
        <v>0</v>
      </c>
      <c r="I79" s="40">
        <v>0</v>
      </c>
      <c r="J79" s="40">
        <v>0</v>
      </c>
      <c r="K79" s="40">
        <v>0</v>
      </c>
      <c r="L79" s="40">
        <v>0</v>
      </c>
      <c r="M79" s="40">
        <v>0</v>
      </c>
      <c r="N79" s="40">
        <v>0</v>
      </c>
      <c r="O79" s="40">
        <v>0</v>
      </c>
      <c r="P79" s="40">
        <v>0</v>
      </c>
      <c r="Q79" s="40"/>
      <c r="R79" s="40">
        <v>0</v>
      </c>
      <c r="S79" s="42"/>
      <c r="T79" s="44">
        <f t="shared" si="6"/>
        <v>0</v>
      </c>
      <c r="U79" s="40"/>
      <c r="V79" s="32"/>
      <c r="W79" s="32"/>
      <c r="X79" s="32"/>
    </row>
    <row r="80" spans="1:24" x14ac:dyDescent="0.25">
      <c r="A80" s="9" t="s">
        <v>20</v>
      </c>
      <c r="B80" s="9" t="s">
        <v>39</v>
      </c>
      <c r="C80" s="40">
        <v>0</v>
      </c>
      <c r="D80" s="40">
        <v>0</v>
      </c>
      <c r="E80" s="40">
        <v>0</v>
      </c>
      <c r="F80" s="40">
        <v>0</v>
      </c>
      <c r="G80" s="40">
        <v>0</v>
      </c>
      <c r="H80" s="40">
        <v>0</v>
      </c>
      <c r="I80" s="40">
        <v>0</v>
      </c>
      <c r="J80" s="40">
        <v>0</v>
      </c>
      <c r="K80" s="40">
        <v>0</v>
      </c>
      <c r="L80" s="40">
        <v>0</v>
      </c>
      <c r="M80" s="40">
        <v>0</v>
      </c>
      <c r="N80" s="40">
        <v>0</v>
      </c>
      <c r="O80" s="40">
        <v>0</v>
      </c>
      <c r="P80" s="40">
        <v>0</v>
      </c>
      <c r="Q80" s="40"/>
      <c r="R80" s="40">
        <v>0</v>
      </c>
      <c r="S80" s="42"/>
      <c r="T80" s="44">
        <f t="shared" si="6"/>
        <v>0</v>
      </c>
      <c r="U80" s="40"/>
      <c r="V80" s="32"/>
      <c r="W80" s="32"/>
      <c r="X80" s="32"/>
    </row>
    <row r="81" spans="1:24" x14ac:dyDescent="0.25">
      <c r="A81" s="9" t="s">
        <v>20</v>
      </c>
      <c r="B81" s="9" t="s">
        <v>39</v>
      </c>
      <c r="C81" s="40">
        <v>0</v>
      </c>
      <c r="D81" s="40">
        <v>0</v>
      </c>
      <c r="E81" s="40">
        <v>0</v>
      </c>
      <c r="F81" s="40">
        <v>0</v>
      </c>
      <c r="G81" s="40">
        <v>0</v>
      </c>
      <c r="H81" s="40">
        <v>0</v>
      </c>
      <c r="I81" s="40">
        <v>0</v>
      </c>
      <c r="J81" s="40">
        <v>0</v>
      </c>
      <c r="K81" s="40">
        <v>0</v>
      </c>
      <c r="L81" s="40">
        <v>0</v>
      </c>
      <c r="M81" s="40">
        <v>0</v>
      </c>
      <c r="N81" s="40">
        <v>0</v>
      </c>
      <c r="O81" s="40">
        <v>0</v>
      </c>
      <c r="P81" s="40">
        <v>0</v>
      </c>
      <c r="Q81" s="40"/>
      <c r="R81" s="40">
        <v>0</v>
      </c>
      <c r="S81" s="42"/>
      <c r="T81" s="44">
        <f t="shared" si="6"/>
        <v>0</v>
      </c>
      <c r="U81" s="40"/>
      <c r="V81" s="32"/>
      <c r="W81" s="32"/>
      <c r="X81" s="32"/>
    </row>
    <row r="82" spans="1:24" x14ac:dyDescent="0.25">
      <c r="A82" s="9" t="s">
        <v>20</v>
      </c>
      <c r="B82" s="9" t="s">
        <v>39</v>
      </c>
      <c r="C82" s="40">
        <v>0</v>
      </c>
      <c r="D82" s="40">
        <v>0</v>
      </c>
      <c r="E82" s="40">
        <v>0</v>
      </c>
      <c r="F82" s="40">
        <v>0</v>
      </c>
      <c r="G82" s="40">
        <v>0</v>
      </c>
      <c r="H82" s="40">
        <v>0</v>
      </c>
      <c r="I82" s="40">
        <v>0</v>
      </c>
      <c r="J82" s="40">
        <v>0</v>
      </c>
      <c r="K82" s="40">
        <v>0</v>
      </c>
      <c r="L82" s="40">
        <v>0</v>
      </c>
      <c r="M82" s="40">
        <v>0</v>
      </c>
      <c r="N82" s="40">
        <v>0</v>
      </c>
      <c r="O82" s="40">
        <v>0</v>
      </c>
      <c r="P82" s="40">
        <v>0</v>
      </c>
      <c r="Q82" s="40"/>
      <c r="R82" s="40">
        <v>0</v>
      </c>
      <c r="S82" s="42"/>
      <c r="T82" s="44">
        <f t="shared" si="6"/>
        <v>0</v>
      </c>
      <c r="U82" s="40"/>
      <c r="V82" s="32"/>
      <c r="W82" s="32"/>
      <c r="X82" s="32"/>
    </row>
    <row r="83" spans="1:24" x14ac:dyDescent="0.25">
      <c r="A83" s="9" t="s">
        <v>20</v>
      </c>
      <c r="B83" s="9" t="s">
        <v>39</v>
      </c>
      <c r="C83" s="40">
        <v>0</v>
      </c>
      <c r="D83" s="40">
        <v>0</v>
      </c>
      <c r="E83" s="40">
        <v>0</v>
      </c>
      <c r="F83" s="40">
        <v>0</v>
      </c>
      <c r="G83" s="40">
        <v>0</v>
      </c>
      <c r="H83" s="40">
        <v>0</v>
      </c>
      <c r="I83" s="40">
        <v>0</v>
      </c>
      <c r="J83" s="40">
        <v>0</v>
      </c>
      <c r="K83" s="40">
        <v>0</v>
      </c>
      <c r="L83" s="40">
        <v>0</v>
      </c>
      <c r="M83" s="40">
        <v>0</v>
      </c>
      <c r="N83" s="40">
        <v>0</v>
      </c>
      <c r="O83" s="40">
        <v>0</v>
      </c>
      <c r="P83" s="40">
        <v>0</v>
      </c>
      <c r="Q83" s="40"/>
      <c r="R83" s="40">
        <v>0</v>
      </c>
      <c r="S83" s="42"/>
      <c r="T83" s="44">
        <f t="shared" si="6"/>
        <v>0</v>
      </c>
      <c r="U83" s="40"/>
      <c r="V83" s="32"/>
      <c r="W83" s="32"/>
      <c r="X83" s="32"/>
    </row>
    <row r="84" spans="1:24" x14ac:dyDescent="0.25">
      <c r="A84" s="9" t="s">
        <v>20</v>
      </c>
      <c r="B84" s="9" t="s">
        <v>39</v>
      </c>
      <c r="C84" s="40">
        <v>0</v>
      </c>
      <c r="D84" s="40">
        <v>0</v>
      </c>
      <c r="E84" s="40">
        <v>0</v>
      </c>
      <c r="F84" s="40">
        <v>0</v>
      </c>
      <c r="G84" s="40">
        <v>0</v>
      </c>
      <c r="H84" s="40">
        <v>0</v>
      </c>
      <c r="I84" s="40">
        <v>0</v>
      </c>
      <c r="J84" s="40">
        <v>0</v>
      </c>
      <c r="K84" s="40">
        <v>0</v>
      </c>
      <c r="L84" s="40">
        <v>0</v>
      </c>
      <c r="M84" s="40">
        <v>0</v>
      </c>
      <c r="N84" s="40">
        <v>0</v>
      </c>
      <c r="O84" s="40">
        <v>0</v>
      </c>
      <c r="P84" s="40">
        <v>0</v>
      </c>
      <c r="Q84" s="40"/>
      <c r="R84" s="40">
        <v>0</v>
      </c>
      <c r="S84" s="42"/>
      <c r="T84" s="44">
        <f t="shared" si="6"/>
        <v>0</v>
      </c>
      <c r="U84" s="40"/>
      <c r="V84" s="32"/>
      <c r="W84" s="32"/>
      <c r="X84" s="32"/>
    </row>
    <row r="85" spans="1:24" x14ac:dyDescent="0.25">
      <c r="A85" s="9" t="s">
        <v>20</v>
      </c>
      <c r="B85" s="9" t="s">
        <v>39</v>
      </c>
      <c r="C85" s="40">
        <v>0</v>
      </c>
      <c r="D85" s="40">
        <v>0</v>
      </c>
      <c r="E85" s="40">
        <v>0</v>
      </c>
      <c r="F85" s="40">
        <v>0</v>
      </c>
      <c r="G85" s="40">
        <v>0</v>
      </c>
      <c r="H85" s="40">
        <v>0</v>
      </c>
      <c r="I85" s="40">
        <v>0</v>
      </c>
      <c r="J85" s="40">
        <v>0</v>
      </c>
      <c r="K85" s="40">
        <v>0</v>
      </c>
      <c r="L85" s="40">
        <v>0</v>
      </c>
      <c r="M85" s="40">
        <v>0</v>
      </c>
      <c r="N85" s="40">
        <v>0</v>
      </c>
      <c r="O85" s="40">
        <v>0</v>
      </c>
      <c r="P85" s="40">
        <v>0</v>
      </c>
      <c r="Q85" s="40"/>
      <c r="R85" s="40">
        <v>0</v>
      </c>
      <c r="S85" s="42"/>
      <c r="T85" s="44">
        <f t="shared" si="6"/>
        <v>0</v>
      </c>
      <c r="U85" s="40"/>
      <c r="V85" s="32"/>
      <c r="W85" s="32"/>
      <c r="X85" s="32"/>
    </row>
    <row r="86" spans="1:24" x14ac:dyDescent="0.25">
      <c r="A86" s="9" t="s">
        <v>20</v>
      </c>
      <c r="B86" s="9" t="s">
        <v>39</v>
      </c>
      <c r="C86" s="40">
        <v>0</v>
      </c>
      <c r="D86" s="40">
        <v>0</v>
      </c>
      <c r="E86" s="40">
        <v>0</v>
      </c>
      <c r="F86" s="40">
        <v>0</v>
      </c>
      <c r="G86" s="40">
        <v>0</v>
      </c>
      <c r="H86" s="40">
        <v>0</v>
      </c>
      <c r="I86" s="40">
        <v>0</v>
      </c>
      <c r="J86" s="40">
        <v>0</v>
      </c>
      <c r="K86" s="40">
        <v>0</v>
      </c>
      <c r="L86" s="40">
        <v>0</v>
      </c>
      <c r="M86" s="40">
        <v>0</v>
      </c>
      <c r="N86" s="40">
        <v>0</v>
      </c>
      <c r="O86" s="40">
        <v>0</v>
      </c>
      <c r="P86" s="40">
        <v>0</v>
      </c>
      <c r="Q86" s="40"/>
      <c r="R86" s="40">
        <v>0</v>
      </c>
      <c r="S86" s="42"/>
      <c r="T86" s="44">
        <f t="shared" si="6"/>
        <v>0</v>
      </c>
      <c r="U86" s="40"/>
      <c r="V86" s="32"/>
      <c r="W86" s="32"/>
      <c r="X86" s="32"/>
    </row>
    <row r="87" spans="1:24" x14ac:dyDescent="0.25">
      <c r="A87" s="9" t="s">
        <v>20</v>
      </c>
      <c r="B87" s="9" t="s">
        <v>39</v>
      </c>
      <c r="C87" s="40">
        <v>0</v>
      </c>
      <c r="D87" s="40">
        <v>0</v>
      </c>
      <c r="E87" s="40">
        <v>0</v>
      </c>
      <c r="F87" s="40">
        <v>0</v>
      </c>
      <c r="G87" s="40">
        <v>0</v>
      </c>
      <c r="H87" s="40">
        <v>0</v>
      </c>
      <c r="I87" s="40">
        <v>0</v>
      </c>
      <c r="J87" s="40">
        <v>0</v>
      </c>
      <c r="K87" s="40">
        <v>0</v>
      </c>
      <c r="L87" s="40">
        <v>0</v>
      </c>
      <c r="M87" s="40">
        <v>0</v>
      </c>
      <c r="N87" s="40">
        <v>0</v>
      </c>
      <c r="O87" s="40">
        <v>0</v>
      </c>
      <c r="P87" s="40">
        <v>0</v>
      </c>
      <c r="Q87" s="40"/>
      <c r="R87" s="40">
        <v>0</v>
      </c>
      <c r="S87" s="42"/>
      <c r="T87" s="44">
        <f t="shared" si="6"/>
        <v>0</v>
      </c>
      <c r="U87" s="40"/>
      <c r="V87" s="32"/>
      <c r="W87" s="32"/>
      <c r="X87" s="32"/>
    </row>
    <row r="88" spans="1:24" x14ac:dyDescent="0.25">
      <c r="A88" s="9" t="s">
        <v>20</v>
      </c>
      <c r="B88" s="9" t="s">
        <v>39</v>
      </c>
      <c r="C88" s="40">
        <v>0</v>
      </c>
      <c r="D88" s="40">
        <v>0</v>
      </c>
      <c r="E88" s="40">
        <v>0</v>
      </c>
      <c r="F88" s="40">
        <v>0</v>
      </c>
      <c r="G88" s="40">
        <v>0</v>
      </c>
      <c r="H88" s="40">
        <v>0</v>
      </c>
      <c r="I88" s="40">
        <v>0</v>
      </c>
      <c r="J88" s="40">
        <v>0</v>
      </c>
      <c r="K88" s="40">
        <v>0</v>
      </c>
      <c r="L88" s="40">
        <v>0</v>
      </c>
      <c r="M88" s="40">
        <v>0</v>
      </c>
      <c r="N88" s="40">
        <v>0</v>
      </c>
      <c r="O88" s="40">
        <v>0</v>
      </c>
      <c r="P88" s="40">
        <v>0</v>
      </c>
      <c r="Q88" s="40"/>
      <c r="R88" s="40">
        <v>0</v>
      </c>
      <c r="S88" s="42"/>
      <c r="T88" s="44">
        <f t="shared" si="6"/>
        <v>0</v>
      </c>
      <c r="U88" s="40"/>
      <c r="V88" s="32"/>
      <c r="W88" s="32"/>
      <c r="X88" s="32"/>
    </row>
    <row r="89" spans="1:24" x14ac:dyDescent="0.25">
      <c r="A89" s="9" t="s">
        <v>20</v>
      </c>
      <c r="B89" s="9" t="s">
        <v>39</v>
      </c>
      <c r="C89" s="40">
        <v>0</v>
      </c>
      <c r="D89" s="40">
        <v>0</v>
      </c>
      <c r="E89" s="40">
        <v>0</v>
      </c>
      <c r="F89" s="40">
        <v>0</v>
      </c>
      <c r="G89" s="40">
        <v>0</v>
      </c>
      <c r="H89" s="40">
        <v>0</v>
      </c>
      <c r="I89" s="40">
        <v>0</v>
      </c>
      <c r="J89" s="40">
        <v>0</v>
      </c>
      <c r="K89" s="40">
        <v>0</v>
      </c>
      <c r="L89" s="40">
        <v>0</v>
      </c>
      <c r="M89" s="40">
        <v>0</v>
      </c>
      <c r="N89" s="40">
        <v>0</v>
      </c>
      <c r="O89" s="40">
        <v>0</v>
      </c>
      <c r="P89" s="40">
        <v>0</v>
      </c>
      <c r="Q89" s="40"/>
      <c r="R89" s="40">
        <v>0</v>
      </c>
      <c r="S89" s="42"/>
      <c r="T89" s="44">
        <f t="shared" si="6"/>
        <v>0</v>
      </c>
      <c r="U89" s="40"/>
      <c r="V89" s="32"/>
      <c r="W89" s="32"/>
      <c r="X89" s="32"/>
    </row>
    <row r="90" spans="1:24" x14ac:dyDescent="0.25">
      <c r="A90" s="9" t="s">
        <v>20</v>
      </c>
      <c r="B90" s="9" t="s">
        <v>39</v>
      </c>
      <c r="C90" s="40">
        <v>0</v>
      </c>
      <c r="D90" s="40">
        <v>0</v>
      </c>
      <c r="E90" s="40">
        <v>0</v>
      </c>
      <c r="F90" s="40">
        <v>0</v>
      </c>
      <c r="G90" s="40">
        <v>0</v>
      </c>
      <c r="H90" s="40">
        <v>0</v>
      </c>
      <c r="I90" s="40">
        <v>0</v>
      </c>
      <c r="J90" s="40">
        <v>0</v>
      </c>
      <c r="K90" s="40">
        <v>0</v>
      </c>
      <c r="L90" s="40">
        <v>0</v>
      </c>
      <c r="M90" s="40">
        <v>0</v>
      </c>
      <c r="N90" s="40">
        <v>0</v>
      </c>
      <c r="O90" s="40">
        <v>0</v>
      </c>
      <c r="P90" s="40">
        <v>0</v>
      </c>
      <c r="Q90" s="40"/>
      <c r="R90" s="40">
        <v>0</v>
      </c>
      <c r="S90" s="42"/>
      <c r="T90" s="44">
        <f t="shared" si="6"/>
        <v>0</v>
      </c>
      <c r="U90" s="40"/>
      <c r="V90" s="32"/>
      <c r="W90" s="32"/>
      <c r="X90" s="32"/>
    </row>
    <row r="91" spans="1:24" x14ac:dyDescent="0.25">
      <c r="A91" s="9" t="s">
        <v>20</v>
      </c>
      <c r="B91" s="9" t="s">
        <v>39</v>
      </c>
      <c r="C91" s="40">
        <v>0</v>
      </c>
      <c r="D91" s="40">
        <v>0</v>
      </c>
      <c r="E91" s="40">
        <v>0</v>
      </c>
      <c r="F91" s="40">
        <v>0</v>
      </c>
      <c r="G91" s="40">
        <v>0</v>
      </c>
      <c r="H91" s="40">
        <v>0</v>
      </c>
      <c r="I91" s="40">
        <v>0</v>
      </c>
      <c r="J91" s="40">
        <v>0</v>
      </c>
      <c r="K91" s="40">
        <v>0</v>
      </c>
      <c r="L91" s="40">
        <v>0</v>
      </c>
      <c r="M91" s="40">
        <v>0</v>
      </c>
      <c r="N91" s="40">
        <v>0</v>
      </c>
      <c r="O91" s="40">
        <v>0</v>
      </c>
      <c r="P91" s="40">
        <v>0</v>
      </c>
      <c r="Q91" s="40"/>
      <c r="R91" s="40">
        <v>0</v>
      </c>
      <c r="S91" s="42"/>
      <c r="T91" s="44">
        <f t="shared" si="6"/>
        <v>0</v>
      </c>
      <c r="U91" s="40"/>
      <c r="V91" s="32"/>
      <c r="W91" s="32"/>
      <c r="X91" s="32"/>
    </row>
    <row r="92" spans="1:24" x14ac:dyDescent="0.25">
      <c r="A92" s="9" t="s">
        <v>20</v>
      </c>
      <c r="B92" s="9" t="s">
        <v>39</v>
      </c>
      <c r="C92" s="40">
        <v>0</v>
      </c>
      <c r="D92" s="40">
        <v>0</v>
      </c>
      <c r="E92" s="40">
        <v>0</v>
      </c>
      <c r="F92" s="40">
        <v>0</v>
      </c>
      <c r="G92" s="40">
        <v>0</v>
      </c>
      <c r="H92" s="40">
        <v>0</v>
      </c>
      <c r="I92" s="40">
        <v>0</v>
      </c>
      <c r="J92" s="40">
        <v>0</v>
      </c>
      <c r="K92" s="40">
        <v>0</v>
      </c>
      <c r="L92" s="40">
        <v>0</v>
      </c>
      <c r="M92" s="40">
        <v>0</v>
      </c>
      <c r="N92" s="40">
        <v>0</v>
      </c>
      <c r="O92" s="40">
        <v>0</v>
      </c>
      <c r="P92" s="40">
        <v>0</v>
      </c>
      <c r="Q92" s="40"/>
      <c r="R92" s="40">
        <v>0</v>
      </c>
      <c r="S92" s="42"/>
      <c r="T92" s="44">
        <f t="shared" si="6"/>
        <v>0</v>
      </c>
      <c r="U92" s="40"/>
      <c r="V92" s="32"/>
      <c r="W92" s="32"/>
      <c r="X92" s="32"/>
    </row>
    <row r="93" spans="1:24" x14ac:dyDescent="0.25">
      <c r="A93" s="9" t="s">
        <v>20</v>
      </c>
      <c r="B93" s="9" t="s">
        <v>39</v>
      </c>
      <c r="C93" s="40">
        <v>0</v>
      </c>
      <c r="D93" s="40">
        <v>0</v>
      </c>
      <c r="E93" s="40">
        <v>0</v>
      </c>
      <c r="F93" s="40">
        <v>0</v>
      </c>
      <c r="G93" s="40">
        <v>0</v>
      </c>
      <c r="H93" s="40">
        <v>0</v>
      </c>
      <c r="I93" s="40">
        <v>0</v>
      </c>
      <c r="J93" s="40">
        <v>0</v>
      </c>
      <c r="K93" s="40">
        <v>0</v>
      </c>
      <c r="L93" s="40">
        <v>0</v>
      </c>
      <c r="M93" s="40">
        <v>0</v>
      </c>
      <c r="N93" s="40">
        <v>0</v>
      </c>
      <c r="O93" s="40">
        <v>0</v>
      </c>
      <c r="P93" s="40">
        <v>0</v>
      </c>
      <c r="Q93" s="40"/>
      <c r="R93" s="40">
        <v>0</v>
      </c>
      <c r="S93" s="42"/>
      <c r="T93" s="44">
        <f t="shared" si="6"/>
        <v>0</v>
      </c>
      <c r="U93" s="40"/>
      <c r="V93" s="32"/>
      <c r="W93" s="32"/>
      <c r="X93" s="32"/>
    </row>
    <row r="94" spans="1:24" x14ac:dyDescent="0.25">
      <c r="A94" s="9" t="s">
        <v>20</v>
      </c>
      <c r="B94" s="9" t="s">
        <v>39</v>
      </c>
      <c r="C94" s="40">
        <v>0</v>
      </c>
      <c r="D94" s="40">
        <v>0</v>
      </c>
      <c r="E94" s="40">
        <v>0</v>
      </c>
      <c r="F94" s="40">
        <v>0</v>
      </c>
      <c r="G94" s="40">
        <v>0</v>
      </c>
      <c r="H94" s="40">
        <v>0</v>
      </c>
      <c r="I94" s="40">
        <v>0</v>
      </c>
      <c r="J94" s="40">
        <v>0</v>
      </c>
      <c r="K94" s="40">
        <v>0</v>
      </c>
      <c r="L94" s="40">
        <v>0</v>
      </c>
      <c r="M94" s="40">
        <v>0</v>
      </c>
      <c r="N94" s="40">
        <v>0</v>
      </c>
      <c r="O94" s="40">
        <v>0</v>
      </c>
      <c r="P94" s="40">
        <v>0</v>
      </c>
      <c r="Q94" s="40"/>
      <c r="R94" s="40">
        <v>0</v>
      </c>
      <c r="S94" s="42"/>
      <c r="T94" s="44">
        <f t="shared" si="6"/>
        <v>0</v>
      </c>
      <c r="U94" s="40"/>
      <c r="V94" s="32"/>
      <c r="W94" s="32"/>
      <c r="X94" s="32"/>
    </row>
    <row r="95" spans="1:24" x14ac:dyDescent="0.25">
      <c r="A95" s="9" t="s">
        <v>20</v>
      </c>
      <c r="B95" s="9" t="s">
        <v>39</v>
      </c>
      <c r="C95" s="40">
        <v>0</v>
      </c>
      <c r="D95" s="40">
        <v>0</v>
      </c>
      <c r="E95" s="40">
        <v>0</v>
      </c>
      <c r="F95" s="40">
        <v>0</v>
      </c>
      <c r="G95" s="40">
        <v>0</v>
      </c>
      <c r="H95" s="40">
        <v>0</v>
      </c>
      <c r="I95" s="40">
        <v>0</v>
      </c>
      <c r="J95" s="40">
        <v>0</v>
      </c>
      <c r="K95" s="40">
        <v>0</v>
      </c>
      <c r="L95" s="40">
        <v>0</v>
      </c>
      <c r="M95" s="40">
        <v>0</v>
      </c>
      <c r="N95" s="40">
        <v>0</v>
      </c>
      <c r="O95" s="40">
        <v>0</v>
      </c>
      <c r="P95" s="40">
        <v>0</v>
      </c>
      <c r="Q95" s="40"/>
      <c r="R95" s="40">
        <v>0</v>
      </c>
      <c r="S95" s="42"/>
      <c r="T95" s="44">
        <f t="shared" si="6"/>
        <v>0</v>
      </c>
      <c r="U95" s="40"/>
      <c r="V95" s="32"/>
      <c r="W95" s="32"/>
      <c r="X95" s="32"/>
    </row>
    <row r="96" spans="1:24" x14ac:dyDescent="0.25">
      <c r="A96" s="9" t="s">
        <v>20</v>
      </c>
      <c r="B96" s="9" t="s">
        <v>39</v>
      </c>
      <c r="C96" s="40">
        <v>0</v>
      </c>
      <c r="D96" s="40">
        <v>0</v>
      </c>
      <c r="E96" s="40">
        <v>0</v>
      </c>
      <c r="F96" s="40">
        <v>0</v>
      </c>
      <c r="G96" s="40">
        <v>0</v>
      </c>
      <c r="H96" s="40">
        <v>0</v>
      </c>
      <c r="I96" s="40">
        <v>0</v>
      </c>
      <c r="J96" s="40">
        <v>0</v>
      </c>
      <c r="K96" s="40">
        <v>0</v>
      </c>
      <c r="L96" s="40">
        <v>0</v>
      </c>
      <c r="M96" s="40">
        <v>0</v>
      </c>
      <c r="N96" s="40">
        <v>0</v>
      </c>
      <c r="O96" s="40">
        <v>0</v>
      </c>
      <c r="P96" s="40">
        <v>0</v>
      </c>
      <c r="Q96" s="40"/>
      <c r="R96" s="40">
        <v>0</v>
      </c>
      <c r="S96" s="42"/>
      <c r="T96" s="44">
        <f t="shared" si="6"/>
        <v>0</v>
      </c>
      <c r="U96" s="40"/>
      <c r="V96" s="32"/>
      <c r="W96" s="32"/>
      <c r="X96" s="32"/>
    </row>
    <row r="97" spans="1:25" x14ac:dyDescent="0.25">
      <c r="A97" s="9" t="s">
        <v>20</v>
      </c>
      <c r="B97" s="9" t="s">
        <v>39</v>
      </c>
      <c r="C97" s="40">
        <v>0</v>
      </c>
      <c r="D97" s="40">
        <v>0</v>
      </c>
      <c r="E97" s="40">
        <v>0</v>
      </c>
      <c r="F97" s="40">
        <v>0</v>
      </c>
      <c r="G97" s="40">
        <v>0</v>
      </c>
      <c r="H97" s="40">
        <v>0</v>
      </c>
      <c r="I97" s="40">
        <v>0</v>
      </c>
      <c r="J97" s="40">
        <v>0</v>
      </c>
      <c r="K97" s="40">
        <v>0</v>
      </c>
      <c r="L97" s="40">
        <v>0</v>
      </c>
      <c r="M97" s="40">
        <v>0</v>
      </c>
      <c r="N97" s="40">
        <v>0</v>
      </c>
      <c r="O97" s="40">
        <v>0</v>
      </c>
      <c r="P97" s="40">
        <v>0</v>
      </c>
      <c r="Q97" s="40"/>
      <c r="R97" s="40">
        <v>0</v>
      </c>
      <c r="S97" s="42"/>
      <c r="T97" s="44">
        <f t="shared" si="6"/>
        <v>0</v>
      </c>
      <c r="U97" s="40"/>
      <c r="V97" s="32"/>
      <c r="W97" s="32"/>
      <c r="X97" s="32"/>
    </row>
    <row r="98" spans="1:25" x14ac:dyDescent="0.25">
      <c r="A98" s="9" t="s">
        <v>20</v>
      </c>
      <c r="B98" s="9" t="s">
        <v>39</v>
      </c>
      <c r="C98" s="40">
        <v>0</v>
      </c>
      <c r="D98" s="40">
        <v>0</v>
      </c>
      <c r="E98" s="40">
        <v>0</v>
      </c>
      <c r="F98" s="40">
        <v>0</v>
      </c>
      <c r="G98" s="40">
        <v>0</v>
      </c>
      <c r="H98" s="40">
        <v>0</v>
      </c>
      <c r="I98" s="40">
        <v>0</v>
      </c>
      <c r="J98" s="40">
        <v>0</v>
      </c>
      <c r="K98" s="40">
        <v>0</v>
      </c>
      <c r="L98" s="40">
        <v>0</v>
      </c>
      <c r="M98" s="40">
        <v>0</v>
      </c>
      <c r="N98" s="40">
        <v>0</v>
      </c>
      <c r="O98" s="40">
        <v>0</v>
      </c>
      <c r="P98" s="40">
        <v>0</v>
      </c>
      <c r="Q98" s="40"/>
      <c r="R98" s="40">
        <v>0</v>
      </c>
      <c r="S98" s="42"/>
      <c r="T98" s="44">
        <f t="shared" si="6"/>
        <v>0</v>
      </c>
      <c r="U98" s="40"/>
      <c r="V98" s="32"/>
      <c r="W98" s="32"/>
      <c r="X98" s="32"/>
    </row>
    <row r="99" spans="1:25" x14ac:dyDescent="0.25">
      <c r="A99" s="9" t="s">
        <v>20</v>
      </c>
      <c r="B99" s="9" t="s">
        <v>39</v>
      </c>
      <c r="C99" s="40">
        <v>0</v>
      </c>
      <c r="D99" s="40">
        <v>0</v>
      </c>
      <c r="E99" s="40">
        <v>0</v>
      </c>
      <c r="F99" s="40">
        <v>0</v>
      </c>
      <c r="G99" s="40">
        <v>0</v>
      </c>
      <c r="H99" s="40">
        <v>0</v>
      </c>
      <c r="I99" s="40">
        <v>0</v>
      </c>
      <c r="J99" s="40">
        <v>0</v>
      </c>
      <c r="K99" s="40">
        <v>0</v>
      </c>
      <c r="L99" s="40">
        <v>0</v>
      </c>
      <c r="M99" s="40">
        <v>0</v>
      </c>
      <c r="N99" s="40">
        <v>0</v>
      </c>
      <c r="O99" s="40">
        <v>0</v>
      </c>
      <c r="P99" s="40">
        <v>0</v>
      </c>
      <c r="Q99" s="40"/>
      <c r="R99" s="40">
        <v>0</v>
      </c>
      <c r="S99" s="42"/>
      <c r="T99" s="44">
        <f>SUM(C99:R99)</f>
        <v>0</v>
      </c>
      <c r="U99" s="40"/>
      <c r="V99" s="32"/>
      <c r="W99" s="32"/>
      <c r="X99" s="32"/>
    </row>
    <row r="100" spans="1:25" x14ac:dyDescent="0.25">
      <c r="C100" s="32"/>
      <c r="D100" s="32"/>
      <c r="E100" s="32"/>
      <c r="F100" s="32"/>
      <c r="G100" s="32"/>
      <c r="H100" s="32"/>
      <c r="I100" s="32"/>
      <c r="J100" s="32"/>
      <c r="K100" s="32"/>
      <c r="L100" s="32"/>
      <c r="M100" s="32"/>
      <c r="N100" s="32"/>
      <c r="O100" s="32"/>
      <c r="P100" s="32"/>
      <c r="Q100" s="32"/>
      <c r="R100" s="32"/>
      <c r="S100" s="34"/>
      <c r="T100" s="34"/>
      <c r="U100" s="32"/>
      <c r="V100" s="32"/>
      <c r="W100" s="32"/>
      <c r="X100" s="32"/>
    </row>
    <row r="101" spans="1:25" x14ac:dyDescent="0.25">
      <c r="A101" s="5" t="s">
        <v>21</v>
      </c>
      <c r="C101" s="41">
        <f>SUM(C52:C99)</f>
        <v>0</v>
      </c>
      <c r="D101" s="41">
        <f t="shared" ref="D101:F101" si="7">SUM(D52:D99)</f>
        <v>0</v>
      </c>
      <c r="E101" s="41">
        <f t="shared" si="7"/>
        <v>0</v>
      </c>
      <c r="F101" s="41">
        <f t="shared" si="7"/>
        <v>0</v>
      </c>
      <c r="G101" s="41">
        <f t="shared" ref="G101:T101" si="8">SUM(G52:G99)</f>
        <v>0</v>
      </c>
      <c r="H101" s="41">
        <f t="shared" si="8"/>
        <v>0</v>
      </c>
      <c r="I101" s="41">
        <f t="shared" si="8"/>
        <v>0</v>
      </c>
      <c r="J101" s="41">
        <f t="shared" si="8"/>
        <v>0</v>
      </c>
      <c r="K101" s="41">
        <f>SUM(K52:K99)</f>
        <v>0</v>
      </c>
      <c r="L101" s="41">
        <f t="shared" si="8"/>
        <v>0</v>
      </c>
      <c r="M101" s="41">
        <f t="shared" si="8"/>
        <v>0</v>
      </c>
      <c r="N101" s="41">
        <f t="shared" si="8"/>
        <v>0</v>
      </c>
      <c r="O101" s="41">
        <f t="shared" si="8"/>
        <v>0</v>
      </c>
      <c r="P101" s="41">
        <f t="shared" si="8"/>
        <v>0</v>
      </c>
      <c r="Q101" s="41"/>
      <c r="R101" s="41">
        <f>SUM(R52:R99)</f>
        <v>0</v>
      </c>
      <c r="S101" s="43"/>
      <c r="T101" s="43">
        <f t="shared" si="8"/>
        <v>0</v>
      </c>
      <c r="U101" s="41"/>
      <c r="V101" s="32" t="s">
        <v>24</v>
      </c>
      <c r="W101" s="32"/>
      <c r="X101" s="41">
        <f>SUM(B101:P101)</f>
        <v>0</v>
      </c>
      <c r="Y101" s="4"/>
    </row>
    <row r="102" spans="1:25" x14ac:dyDescent="0.25">
      <c r="C102" s="32"/>
      <c r="D102" s="32"/>
      <c r="E102" s="32"/>
      <c r="F102" s="32"/>
      <c r="G102" s="32"/>
      <c r="H102" s="32"/>
      <c r="I102" s="32"/>
      <c r="J102" s="32"/>
      <c r="K102" s="32"/>
      <c r="L102" s="32"/>
      <c r="M102" s="32"/>
      <c r="N102" s="32"/>
      <c r="O102" s="32"/>
      <c r="P102" s="32"/>
      <c r="Q102" s="32"/>
      <c r="R102" s="32"/>
      <c r="S102" s="34"/>
      <c r="T102" s="34"/>
      <c r="U102" s="32"/>
      <c r="V102" s="32"/>
      <c r="W102" s="32"/>
      <c r="X102" s="41"/>
      <c r="Y102" s="4"/>
    </row>
    <row r="103" spans="1:25" x14ac:dyDescent="0.25">
      <c r="C103" s="32"/>
      <c r="D103" s="32"/>
      <c r="E103" s="32"/>
      <c r="F103" s="32"/>
      <c r="G103" s="32"/>
      <c r="H103" s="32"/>
      <c r="I103" s="32"/>
      <c r="J103" s="32"/>
      <c r="K103" s="32"/>
      <c r="L103" s="32"/>
      <c r="M103" s="32"/>
      <c r="N103" s="32"/>
      <c r="O103" s="32"/>
      <c r="P103" s="32"/>
      <c r="Q103" s="32"/>
      <c r="R103" s="32"/>
      <c r="S103" s="34"/>
      <c r="T103" s="34"/>
      <c r="U103" s="32"/>
      <c r="V103" s="32"/>
      <c r="W103" s="32"/>
      <c r="X103" s="41"/>
      <c r="Y103" s="4"/>
    </row>
    <row r="104" spans="1:25" x14ac:dyDescent="0.25">
      <c r="A104" t="s">
        <v>22</v>
      </c>
      <c r="C104" s="41">
        <v>0</v>
      </c>
      <c r="D104" s="41">
        <v>0</v>
      </c>
      <c r="E104" s="41">
        <v>0</v>
      </c>
      <c r="F104" s="41">
        <v>0</v>
      </c>
      <c r="G104" s="41">
        <v>0</v>
      </c>
      <c r="H104" s="41">
        <v>0</v>
      </c>
      <c r="I104" s="41">
        <v>0</v>
      </c>
      <c r="J104" s="41">
        <v>0</v>
      </c>
      <c r="K104" s="41">
        <v>0</v>
      </c>
      <c r="L104" s="41">
        <v>0</v>
      </c>
      <c r="M104" s="41">
        <v>0</v>
      </c>
      <c r="N104" s="41">
        <v>0</v>
      </c>
      <c r="O104" s="41">
        <v>0</v>
      </c>
      <c r="P104" s="41">
        <v>0</v>
      </c>
      <c r="Q104" s="41"/>
      <c r="R104" s="41"/>
      <c r="S104" s="43"/>
      <c r="T104" s="43">
        <v>0</v>
      </c>
      <c r="U104" s="41"/>
      <c r="V104" s="32" t="s">
        <v>25</v>
      </c>
      <c r="W104" s="32"/>
      <c r="X104" s="41">
        <f>SUM(B104:P104)</f>
        <v>0</v>
      </c>
      <c r="Y104" s="4"/>
    </row>
    <row r="105" spans="1:25" x14ac:dyDescent="0.25">
      <c r="C105" s="32"/>
      <c r="D105" s="32"/>
      <c r="E105" s="32"/>
      <c r="F105" s="32"/>
      <c r="G105" s="32"/>
      <c r="H105" s="32"/>
      <c r="I105" s="32"/>
      <c r="J105" s="32"/>
      <c r="K105" s="32"/>
      <c r="L105" s="32"/>
      <c r="M105" s="32"/>
      <c r="N105" s="32"/>
      <c r="O105" s="32"/>
      <c r="P105" s="32"/>
      <c r="Q105" s="32"/>
      <c r="R105" s="32"/>
      <c r="S105" s="34"/>
      <c r="T105" s="34"/>
      <c r="U105" s="32"/>
      <c r="V105" s="32"/>
      <c r="W105" s="32"/>
      <c r="X105" s="41"/>
      <c r="Y105" s="4"/>
    </row>
    <row r="106" spans="1:25" x14ac:dyDescent="0.25">
      <c r="A106" t="s">
        <v>23</v>
      </c>
      <c r="C106" s="41">
        <f>SUM(C101+C104)</f>
        <v>0</v>
      </c>
      <c r="D106" s="41">
        <f t="shared" ref="D106:F106" si="9">SUM(D101+D104)</f>
        <v>0</v>
      </c>
      <c r="E106" s="41">
        <f t="shared" si="9"/>
        <v>0</v>
      </c>
      <c r="F106" s="41">
        <f t="shared" si="9"/>
        <v>0</v>
      </c>
      <c r="G106" s="41">
        <f t="shared" ref="G106:P106" si="10">SUM(G101+G104)</f>
        <v>0</v>
      </c>
      <c r="H106" s="41">
        <f t="shared" si="10"/>
        <v>0</v>
      </c>
      <c r="I106" s="41">
        <f t="shared" si="10"/>
        <v>0</v>
      </c>
      <c r="J106" s="41">
        <f t="shared" si="10"/>
        <v>0</v>
      </c>
      <c r="K106" s="41">
        <f t="shared" si="10"/>
        <v>0</v>
      </c>
      <c r="L106" s="41">
        <f t="shared" si="10"/>
        <v>0</v>
      </c>
      <c r="M106" s="41">
        <f t="shared" si="10"/>
        <v>0</v>
      </c>
      <c r="N106" s="41">
        <f t="shared" si="10"/>
        <v>0</v>
      </c>
      <c r="O106" s="41">
        <f t="shared" si="10"/>
        <v>0</v>
      </c>
      <c r="P106" s="41">
        <f t="shared" si="10"/>
        <v>0</v>
      </c>
      <c r="Q106" s="41"/>
      <c r="R106" s="41"/>
      <c r="S106" s="43"/>
      <c r="T106" s="43">
        <f>SUM(T101+T104)</f>
        <v>0</v>
      </c>
      <c r="U106" s="41"/>
      <c r="V106" s="32" t="s">
        <v>26</v>
      </c>
      <c r="W106" s="32"/>
      <c r="X106" s="41">
        <f>SUM(B106:P106)</f>
        <v>0</v>
      </c>
      <c r="Y106" s="4"/>
    </row>
    <row r="108" spans="1:25" ht="26.25" x14ac:dyDescent="0.4">
      <c r="A108" s="96" t="str">
        <f>(A46)</f>
        <v>.</v>
      </c>
    </row>
    <row r="110" spans="1:25" x14ac:dyDescent="0.25">
      <c r="A110" t="s">
        <v>27</v>
      </c>
      <c r="C110" s="41">
        <f>SUM(J40-X101)</f>
        <v>0</v>
      </c>
      <c r="F110" s="62" t="s">
        <v>54</v>
      </c>
      <c r="G110" s="59"/>
      <c r="H110" s="59"/>
      <c r="I110" s="61"/>
      <c r="K110" s="89" t="s">
        <v>170</v>
      </c>
      <c r="L110" s="84"/>
      <c r="M110" s="85"/>
      <c r="N110" s="89" t="s">
        <v>168</v>
      </c>
      <c r="O110" s="84"/>
      <c r="P110" s="85"/>
    </row>
    <row r="111" spans="1:25" x14ac:dyDescent="0.25">
      <c r="C111" s="32"/>
      <c r="F111" s="46"/>
      <c r="G111" s="10"/>
      <c r="H111" s="10"/>
      <c r="I111" s="49"/>
      <c r="K111" s="90"/>
      <c r="L111" s="80"/>
      <c r="M111" s="86"/>
      <c r="N111" s="90"/>
      <c r="O111" s="80"/>
      <c r="P111" s="86"/>
    </row>
    <row r="112" spans="1:25" x14ac:dyDescent="0.25">
      <c r="A112" t="s">
        <v>28</v>
      </c>
      <c r="C112" s="41">
        <v>0</v>
      </c>
      <c r="F112" s="45" t="s">
        <v>58</v>
      </c>
      <c r="G112" s="10"/>
      <c r="H112" s="10"/>
      <c r="I112" s="52">
        <f>(F40+M112+P112)</f>
        <v>0</v>
      </c>
      <c r="K112" s="81" t="s">
        <v>58</v>
      </c>
      <c r="L112" s="80"/>
      <c r="M112" s="88">
        <v>0</v>
      </c>
      <c r="N112" s="81" t="s">
        <v>58</v>
      </c>
      <c r="O112" s="80"/>
      <c r="P112" s="88">
        <v>0</v>
      </c>
    </row>
    <row r="113" spans="1:16" x14ac:dyDescent="0.25">
      <c r="C113" s="32"/>
      <c r="F113" s="46"/>
      <c r="G113" s="10"/>
      <c r="H113" s="10"/>
      <c r="I113" s="52"/>
      <c r="K113" s="82"/>
      <c r="L113" s="80"/>
      <c r="M113" s="88"/>
      <c r="N113" s="82"/>
      <c r="O113" s="80"/>
      <c r="P113" s="88"/>
    </row>
    <row r="114" spans="1:16" x14ac:dyDescent="0.25">
      <c r="A114" t="s">
        <v>29</v>
      </c>
      <c r="C114" s="41">
        <f>SUM(C110+C112)</f>
        <v>0</v>
      </c>
      <c r="F114" s="46" t="s">
        <v>63</v>
      </c>
      <c r="G114" s="10"/>
      <c r="H114" s="10"/>
      <c r="I114" s="93">
        <v>0</v>
      </c>
      <c r="K114" s="82" t="s">
        <v>63</v>
      </c>
      <c r="L114" s="80"/>
      <c r="M114" s="91">
        <v>0</v>
      </c>
      <c r="N114" s="82" t="s">
        <v>63</v>
      </c>
      <c r="O114" s="80"/>
      <c r="P114" s="91">
        <v>0</v>
      </c>
    </row>
    <row r="115" spans="1:16" x14ac:dyDescent="0.25">
      <c r="F115" s="46"/>
      <c r="G115" s="10"/>
      <c r="H115" s="10"/>
      <c r="I115" s="52"/>
      <c r="K115" s="82"/>
      <c r="L115" s="80"/>
      <c r="M115" s="88"/>
      <c r="N115" s="82"/>
      <c r="O115" s="80"/>
      <c r="P115" s="88"/>
    </row>
    <row r="116" spans="1:16" x14ac:dyDescent="0.25">
      <c r="F116" s="45" t="s">
        <v>55</v>
      </c>
      <c r="G116" s="10"/>
      <c r="H116" s="10"/>
      <c r="I116" s="52">
        <f>SUM(I112+I114)</f>
        <v>0</v>
      </c>
      <c r="K116" s="81" t="s">
        <v>55</v>
      </c>
      <c r="L116" s="80"/>
      <c r="M116" s="88">
        <v>0</v>
      </c>
      <c r="N116" s="81" t="s">
        <v>55</v>
      </c>
      <c r="O116" s="80"/>
      <c r="P116" s="88">
        <v>0</v>
      </c>
    </row>
    <row r="117" spans="1:16" x14ac:dyDescent="0.25">
      <c r="F117" s="46"/>
      <c r="G117" s="10"/>
      <c r="H117" s="10"/>
      <c r="I117" s="52"/>
      <c r="K117" s="82"/>
      <c r="L117" s="80"/>
      <c r="M117" s="88"/>
      <c r="N117" s="82"/>
      <c r="O117" s="80"/>
      <c r="P117" s="88"/>
    </row>
    <row r="118" spans="1:16" x14ac:dyDescent="0.25">
      <c r="F118" s="45" t="s">
        <v>56</v>
      </c>
      <c r="G118" s="10"/>
      <c r="H118" s="10"/>
      <c r="I118" s="52">
        <f>(R101+M118+P118)</f>
        <v>0</v>
      </c>
      <c r="K118" s="81" t="s">
        <v>56</v>
      </c>
      <c r="L118" s="80"/>
      <c r="M118" s="88">
        <v>0</v>
      </c>
      <c r="N118" s="81" t="s">
        <v>56</v>
      </c>
      <c r="O118" s="80"/>
      <c r="P118" s="88">
        <v>0</v>
      </c>
    </row>
    <row r="119" spans="1:16" x14ac:dyDescent="0.25">
      <c r="F119" s="46"/>
      <c r="G119" s="10"/>
      <c r="H119" s="10"/>
      <c r="I119" s="52"/>
      <c r="K119" s="82"/>
      <c r="L119" s="80"/>
      <c r="M119" s="88"/>
      <c r="N119" s="82"/>
      <c r="O119" s="80"/>
      <c r="P119" s="88"/>
    </row>
    <row r="120" spans="1:16" x14ac:dyDescent="0.25">
      <c r="F120" s="45" t="s">
        <v>57</v>
      </c>
      <c r="G120" s="10"/>
      <c r="H120" s="10"/>
      <c r="I120" s="52">
        <f>SUM(I116-I118)</f>
        <v>0</v>
      </c>
      <c r="K120" s="81" t="s">
        <v>57</v>
      </c>
      <c r="L120" s="80"/>
      <c r="M120" s="88">
        <v>0</v>
      </c>
      <c r="N120" s="81" t="s">
        <v>57</v>
      </c>
      <c r="O120" s="80"/>
      <c r="P120" s="88">
        <v>0</v>
      </c>
    </row>
    <row r="121" spans="1:16" x14ac:dyDescent="0.25">
      <c r="F121" s="46"/>
      <c r="G121" s="10"/>
      <c r="H121" s="10"/>
      <c r="I121" s="52"/>
      <c r="K121" s="82"/>
      <c r="L121" s="80"/>
      <c r="M121" s="88"/>
      <c r="N121" s="82"/>
      <c r="O121" s="80"/>
      <c r="P121" s="88"/>
    </row>
    <row r="122" spans="1:16" x14ac:dyDescent="0.25">
      <c r="F122" s="45" t="s">
        <v>59</v>
      </c>
      <c r="G122" s="10"/>
      <c r="H122" s="10"/>
      <c r="I122" s="52">
        <f>SUM(J40+M122+P122)</f>
        <v>0</v>
      </c>
      <c r="K122" s="81" t="s">
        <v>59</v>
      </c>
      <c r="L122" s="80"/>
      <c r="M122" s="88">
        <v>0</v>
      </c>
      <c r="N122" s="81" t="s">
        <v>59</v>
      </c>
      <c r="O122" s="80"/>
      <c r="P122" s="88">
        <v>0</v>
      </c>
    </row>
    <row r="123" spans="1:16" x14ac:dyDescent="0.25">
      <c r="F123" s="46"/>
      <c r="G123" s="10"/>
      <c r="H123" s="10"/>
      <c r="I123" s="52"/>
      <c r="K123" s="82"/>
      <c r="L123" s="80"/>
      <c r="M123" s="88"/>
      <c r="N123" s="82"/>
      <c r="O123" s="80"/>
      <c r="P123" s="88"/>
    </row>
    <row r="124" spans="1:16" x14ac:dyDescent="0.25">
      <c r="F124" s="46" t="s">
        <v>60</v>
      </c>
      <c r="G124" s="10"/>
      <c r="H124" s="10"/>
      <c r="I124" s="52">
        <f>SUM(X101+M124+P124)</f>
        <v>0</v>
      </c>
      <c r="K124" s="82" t="s">
        <v>60</v>
      </c>
      <c r="L124" s="80"/>
      <c r="M124" s="88">
        <v>0</v>
      </c>
      <c r="N124" s="82" t="s">
        <v>60</v>
      </c>
      <c r="O124" s="80"/>
      <c r="P124" s="88">
        <v>0</v>
      </c>
    </row>
    <row r="125" spans="1:16" x14ac:dyDescent="0.25">
      <c r="F125" s="46"/>
      <c r="G125" s="10"/>
      <c r="H125" s="10"/>
      <c r="I125" s="52"/>
      <c r="K125" s="82"/>
      <c r="L125" s="80"/>
      <c r="M125" s="88"/>
      <c r="N125" s="82"/>
      <c r="O125" s="80"/>
      <c r="P125" s="88"/>
    </row>
    <row r="126" spans="1:16" x14ac:dyDescent="0.25">
      <c r="F126" s="45" t="s">
        <v>61</v>
      </c>
      <c r="G126" s="10"/>
      <c r="H126" s="10"/>
      <c r="I126" s="52">
        <v>0</v>
      </c>
      <c r="K126" s="81" t="s">
        <v>61</v>
      </c>
      <c r="L126" s="80"/>
      <c r="M126" s="91">
        <v>0</v>
      </c>
      <c r="N126" s="81" t="s">
        <v>61</v>
      </c>
      <c r="O126" s="80"/>
      <c r="P126" s="91">
        <v>0</v>
      </c>
    </row>
    <row r="127" spans="1:16" x14ac:dyDescent="0.25">
      <c r="F127" s="46"/>
      <c r="G127" s="10"/>
      <c r="H127" s="10"/>
      <c r="I127" s="52"/>
      <c r="K127" s="82"/>
      <c r="L127" s="80"/>
      <c r="M127" s="91"/>
      <c r="N127" s="82"/>
      <c r="O127" s="80"/>
      <c r="P127" s="91"/>
    </row>
    <row r="128" spans="1:16" x14ac:dyDescent="0.25">
      <c r="F128" s="63" t="s">
        <v>62</v>
      </c>
      <c r="G128" s="48"/>
      <c r="H128" s="48"/>
      <c r="I128" s="64">
        <v>0</v>
      </c>
      <c r="K128" s="83" t="s">
        <v>62</v>
      </c>
      <c r="L128" s="87"/>
      <c r="M128" s="92">
        <v>0</v>
      </c>
      <c r="N128" s="83" t="s">
        <v>62</v>
      </c>
      <c r="O128" s="87"/>
      <c r="P128" s="92">
        <v>0</v>
      </c>
    </row>
  </sheetData>
  <sheetProtection algorithmName="SHA-512" hashValue="m0e5Lh9afujJcM4rae2tQ0eFgt4p8GN5WCSuua65ULlQBulXIbaWiYZ6HRfx8fCr+FBitC51BEZ2/CNGEYwf2A==" saltValue="2nEwpbm09dRHl3VOwUrdHw=="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2 - May 2021</v>
      </c>
      <c r="K2" s="72" t="str">
        <f>'April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167</v>
      </c>
      <c r="H3" s="67" t="s">
        <v>0</v>
      </c>
      <c r="I3" s="22"/>
      <c r="J3" s="24"/>
      <c r="K3" s="73"/>
      <c r="L3" s="106" t="s">
        <v>74</v>
      </c>
      <c r="M3" s="118" t="s">
        <v>79</v>
      </c>
      <c r="N3" s="119" t="s">
        <v>76</v>
      </c>
      <c r="O3" s="120">
        <f>('April 2021'!O42)</f>
        <v>0</v>
      </c>
      <c r="P3" s="120">
        <f>('April 2021'!P42)</f>
        <v>0</v>
      </c>
      <c r="Q3" s="120">
        <f>('April 2021'!Q42)</f>
        <v>0</v>
      </c>
      <c r="R3" s="120">
        <f>('April 2021'!R42)</f>
        <v>0</v>
      </c>
      <c r="S3" s="121">
        <f>('April 2021'!S42)</f>
        <v>0</v>
      </c>
    </row>
    <row r="4" spans="1:19" x14ac:dyDescent="0.25">
      <c r="A4" s="97" t="str">
        <f>(A46)</f>
        <v>.</v>
      </c>
      <c r="H4" s="68"/>
      <c r="I4" s="22" t="str">
        <f>(C7)</f>
        <v>Sale Price</v>
      </c>
      <c r="J4" s="25">
        <f>(C40)</f>
        <v>0</v>
      </c>
      <c r="K4" s="74">
        <f>SUM('April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SUM('April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SUM('April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G8" s="34"/>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44317</v>
      </c>
      <c r="B9" s="9" t="s">
        <v>65</v>
      </c>
      <c r="C9" s="40">
        <v>0</v>
      </c>
      <c r="D9" s="40">
        <v>0</v>
      </c>
      <c r="E9" s="42">
        <f>SUM(C9-D9)-F9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44318</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44319</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44320</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44321</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44322</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44323</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44324</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44325</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44326</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44327</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44328</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44329</v>
      </c>
      <c r="B21" s="9" t="s">
        <v>65</v>
      </c>
      <c r="C21" s="40">
        <v>0</v>
      </c>
      <c r="D21" s="40">
        <v>0</v>
      </c>
      <c r="E21" s="42">
        <f t="shared" si="0"/>
        <v>0</v>
      </c>
      <c r="F21" s="42">
        <f t="shared" si="1"/>
        <v>0</v>
      </c>
      <c r="G21" s="43">
        <f t="shared" si="2"/>
        <v>0</v>
      </c>
      <c r="H21" s="68"/>
      <c r="I21" s="10" t="s">
        <v>10</v>
      </c>
      <c r="J21" s="13">
        <f>G101</f>
        <v>0</v>
      </c>
      <c r="K21" s="13">
        <f>G106</f>
        <v>0</v>
      </c>
      <c r="L21" s="106" t="s">
        <v>74</v>
      </c>
      <c r="M21" s="107" t="s">
        <v>39</v>
      </c>
      <c r="N21" s="108" t="s">
        <v>76</v>
      </c>
      <c r="O21" s="109">
        <v>0</v>
      </c>
      <c r="P21" s="109">
        <v>0</v>
      </c>
      <c r="Q21" s="109">
        <v>0</v>
      </c>
      <c r="R21" s="109">
        <v>0</v>
      </c>
      <c r="S21" s="110">
        <v>0</v>
      </c>
    </row>
    <row r="22" spans="1:19" x14ac:dyDescent="0.25">
      <c r="A22" s="2">
        <v>44330</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44331</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44332</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44333</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44334</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44335</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44336</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44337</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44338</v>
      </c>
      <c r="B30" s="9" t="s">
        <v>65</v>
      </c>
      <c r="C30" s="40">
        <v>0</v>
      </c>
      <c r="D30" s="40">
        <v>0</v>
      </c>
      <c r="E30" s="42">
        <f t="shared" si="0"/>
        <v>0</v>
      </c>
      <c r="F30" s="42">
        <f t="shared" si="1"/>
        <v>0</v>
      </c>
      <c r="G30" s="43">
        <f t="shared" si="2"/>
        <v>0</v>
      </c>
      <c r="H30" s="68"/>
      <c r="I30" s="22" t="str">
        <f>(P50)</f>
        <v>Miscellaneous Expenses</v>
      </c>
      <c r="J30" s="25">
        <f>(P101)</f>
        <v>0</v>
      </c>
      <c r="K30" s="74">
        <f>(P106)</f>
        <v>0</v>
      </c>
      <c r="L30" s="106" t="s">
        <v>74</v>
      </c>
      <c r="M30" s="107" t="s">
        <v>39</v>
      </c>
      <c r="N30" s="108" t="s">
        <v>76</v>
      </c>
      <c r="O30" s="109">
        <v>0</v>
      </c>
      <c r="P30" s="109">
        <v>0</v>
      </c>
      <c r="Q30" s="109">
        <v>0</v>
      </c>
      <c r="R30" s="109">
        <v>0</v>
      </c>
      <c r="S30" s="110">
        <v>0</v>
      </c>
    </row>
    <row r="31" spans="1:19" x14ac:dyDescent="0.25">
      <c r="A31" s="2">
        <v>44339</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44340</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44341</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44342</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44343</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44344</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44345</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44346</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44347</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1">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SUM('April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2021'!A46)</f>
        <v>.</v>
      </c>
      <c r="D46" s="65"/>
    </row>
    <row r="47" spans="1:19" x14ac:dyDescent="0.25">
      <c r="D47" s="65"/>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53</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4">
        <f>SUM(C52:R52)</f>
        <v>0</v>
      </c>
      <c r="U52" s="40"/>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4">
        <f t="shared" ref="T53:T97" si="4">SUM(C53:R53)</f>
        <v>0</v>
      </c>
      <c r="U53" s="40"/>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4">
        <f t="shared" si="4"/>
        <v>0</v>
      </c>
      <c r="U54" s="40"/>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4">
        <f t="shared" si="4"/>
        <v>0</v>
      </c>
      <c r="U55" s="40"/>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4">
        <f t="shared" si="4"/>
        <v>0</v>
      </c>
      <c r="U56" s="40"/>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4">
        <f t="shared" si="4"/>
        <v>0</v>
      </c>
      <c r="U57" s="40"/>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4">
        <f t="shared" si="4"/>
        <v>0</v>
      </c>
      <c r="U58" s="40"/>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4">
        <f t="shared" si="4"/>
        <v>0</v>
      </c>
      <c r="U59" s="40"/>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4">
        <f t="shared" si="4"/>
        <v>0</v>
      </c>
      <c r="U60" s="40"/>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4">
        <f t="shared" si="4"/>
        <v>0</v>
      </c>
      <c r="U61" s="40"/>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4">
        <f t="shared" si="4"/>
        <v>0</v>
      </c>
      <c r="U62" s="40"/>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4">
        <f t="shared" si="4"/>
        <v>0</v>
      </c>
      <c r="U63" s="40"/>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4">
        <f t="shared" si="4"/>
        <v>0</v>
      </c>
      <c r="U64" s="40"/>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4">
        <f t="shared" si="4"/>
        <v>0</v>
      </c>
      <c r="U65" s="40"/>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4">
        <f t="shared" si="4"/>
        <v>0</v>
      </c>
      <c r="U66" s="40"/>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4">
        <f t="shared" si="4"/>
        <v>0</v>
      </c>
      <c r="U67" s="40"/>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4">
        <f t="shared" si="4"/>
        <v>0</v>
      </c>
      <c r="U68" s="40"/>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4">
        <f t="shared" si="4"/>
        <v>0</v>
      </c>
      <c r="U69" s="40"/>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4">
        <f t="shared" si="4"/>
        <v>0</v>
      </c>
      <c r="U70" s="40"/>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4">
        <f t="shared" si="4"/>
        <v>0</v>
      </c>
      <c r="U71" s="40"/>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4">
        <f t="shared" si="4"/>
        <v>0</v>
      </c>
      <c r="U72" s="40"/>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4">
        <f t="shared" si="4"/>
        <v>0</v>
      </c>
      <c r="U73" s="40"/>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4">
        <f t="shared" si="4"/>
        <v>0</v>
      </c>
      <c r="U74" s="40"/>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4">
        <f t="shared" si="4"/>
        <v>0</v>
      </c>
      <c r="U75" s="40"/>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4">
        <f t="shared" si="4"/>
        <v>0</v>
      </c>
      <c r="U76" s="40"/>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4">
        <f t="shared" si="4"/>
        <v>0</v>
      </c>
      <c r="U77" s="40"/>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4">
        <f t="shared" si="4"/>
        <v>0</v>
      </c>
      <c r="U78" s="40"/>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4">
        <f t="shared" si="4"/>
        <v>0</v>
      </c>
      <c r="U79" s="40"/>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4">
        <f t="shared" si="4"/>
        <v>0</v>
      </c>
      <c r="U80" s="40"/>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4">
        <f t="shared" si="4"/>
        <v>0</v>
      </c>
      <c r="U81" s="40"/>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4">
        <f t="shared" si="4"/>
        <v>0</v>
      </c>
      <c r="U82" s="40"/>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4">
        <f t="shared" si="4"/>
        <v>0</v>
      </c>
      <c r="U83" s="40"/>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4">
        <f t="shared" si="4"/>
        <v>0</v>
      </c>
      <c r="U84" s="40"/>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4">
        <f t="shared" si="4"/>
        <v>0</v>
      </c>
      <c r="U85" s="40"/>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4">
        <f t="shared" si="4"/>
        <v>0</v>
      </c>
      <c r="U86" s="40"/>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4">
        <f t="shared" si="4"/>
        <v>0</v>
      </c>
      <c r="U87" s="40"/>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4">
        <f t="shared" si="4"/>
        <v>0</v>
      </c>
      <c r="U88" s="40"/>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4">
        <f t="shared" si="4"/>
        <v>0</v>
      </c>
      <c r="U89" s="40"/>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4">
        <f t="shared" si="4"/>
        <v>0</v>
      </c>
      <c r="U90" s="40"/>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4">
        <f t="shared" si="4"/>
        <v>0</v>
      </c>
      <c r="U91" s="40"/>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4">
        <f t="shared" si="4"/>
        <v>0</v>
      </c>
      <c r="U92" s="40"/>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4">
        <f t="shared" si="4"/>
        <v>0</v>
      </c>
      <c r="U93" s="40"/>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4">
        <f t="shared" si="4"/>
        <v>0</v>
      </c>
      <c r="U94" s="40"/>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4">
        <f t="shared" si="4"/>
        <v>0</v>
      </c>
      <c r="U95" s="40"/>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4">
        <f t="shared" si="4"/>
        <v>0</v>
      </c>
      <c r="U96" s="40"/>
      <c r="V96" s="32"/>
      <c r="W96" s="32"/>
      <c r="X96" s="32"/>
    </row>
    <row r="97" spans="1:25"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4">
        <f t="shared" si="4"/>
        <v>0</v>
      </c>
      <c r="U97" s="40"/>
      <c r="V97" s="32"/>
      <c r="W97" s="32"/>
      <c r="X97" s="32"/>
    </row>
    <row r="98" spans="1:25"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4">
        <f>SUM(C98:R98)</f>
        <v>0</v>
      </c>
      <c r="U98" s="40"/>
      <c r="V98" s="32"/>
      <c r="W98" s="32"/>
      <c r="X98" s="32"/>
    </row>
    <row r="99" spans="1:25"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4">
        <f>SUM(C99:R99)</f>
        <v>0</v>
      </c>
      <c r="U99" s="40"/>
      <c r="V99" s="32"/>
      <c r="W99" s="32"/>
      <c r="X99" s="32"/>
    </row>
    <row r="100" spans="1:25"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5" x14ac:dyDescent="0.25">
      <c r="A101" s="5" t="s">
        <v>21</v>
      </c>
      <c r="C101" s="41">
        <f>SUM(C52:C99)</f>
        <v>0</v>
      </c>
      <c r="D101" s="41">
        <f t="shared" ref="D101:F101" si="5">SUM(D52:D99)</f>
        <v>0</v>
      </c>
      <c r="E101" s="41">
        <f t="shared" si="5"/>
        <v>0</v>
      </c>
      <c r="F101" s="41">
        <f t="shared" si="5"/>
        <v>0</v>
      </c>
      <c r="G101" s="41">
        <f t="shared" ref="G101:R101" si="6">SUM(G52:G99)</f>
        <v>0</v>
      </c>
      <c r="H101" s="41">
        <f t="shared" si="6"/>
        <v>0</v>
      </c>
      <c r="I101" s="41">
        <f t="shared" si="6"/>
        <v>0</v>
      </c>
      <c r="J101" s="41">
        <f t="shared" si="6"/>
        <v>0</v>
      </c>
      <c r="K101" s="41">
        <f t="shared" si="6"/>
        <v>0</v>
      </c>
      <c r="L101" s="41">
        <f t="shared" si="6"/>
        <v>0</v>
      </c>
      <c r="M101" s="41">
        <f t="shared" si="6"/>
        <v>0</v>
      </c>
      <c r="N101" s="41">
        <f t="shared" si="6"/>
        <v>0</v>
      </c>
      <c r="O101" s="41">
        <f t="shared" si="6"/>
        <v>0</v>
      </c>
      <c r="P101" s="41">
        <f>SUM(P52:P99)</f>
        <v>0</v>
      </c>
      <c r="Q101" s="41"/>
      <c r="R101" s="41">
        <f t="shared" si="6"/>
        <v>0</v>
      </c>
      <c r="S101" s="41"/>
      <c r="T101" s="41">
        <f>SUM(T52:T99)</f>
        <v>0</v>
      </c>
      <c r="U101" s="41"/>
      <c r="V101" s="32" t="s">
        <v>24</v>
      </c>
      <c r="W101" s="32"/>
      <c r="X101" s="41">
        <f>SUM(B101:P101)</f>
        <v>0</v>
      </c>
      <c r="Y101" s="4"/>
    </row>
    <row r="102" spans="1:25"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c r="Y102" s="4"/>
    </row>
    <row r="103" spans="1:25"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c r="Y103" s="4"/>
    </row>
    <row r="104" spans="1:25" x14ac:dyDescent="0.25">
      <c r="A104" t="s">
        <v>22</v>
      </c>
      <c r="C104" s="41">
        <f>SUM('April 2021'!C106)</f>
        <v>0</v>
      </c>
      <c r="D104" s="41">
        <f>SUM('April 2021'!D106)</f>
        <v>0</v>
      </c>
      <c r="E104" s="41">
        <f>SUM('April 2021'!E106)</f>
        <v>0</v>
      </c>
      <c r="F104" s="41">
        <f>SUM('April 2021'!F106)</f>
        <v>0</v>
      </c>
      <c r="G104" s="41">
        <f>SUM('April 2021'!G106)</f>
        <v>0</v>
      </c>
      <c r="H104" s="41">
        <f>SUM('April 2021'!H106)</f>
        <v>0</v>
      </c>
      <c r="I104" s="41">
        <f>SUM('April 2021'!I106)</f>
        <v>0</v>
      </c>
      <c r="J104" s="41">
        <f>SUM('April 2021'!J106)</f>
        <v>0</v>
      </c>
      <c r="K104" s="41">
        <f>SUM('April 2021'!K106)</f>
        <v>0</v>
      </c>
      <c r="L104" s="41">
        <f>SUM('April 2021'!L106)</f>
        <v>0</v>
      </c>
      <c r="M104" s="41">
        <f>SUM('April 2021'!M106)</f>
        <v>0</v>
      </c>
      <c r="N104" s="41">
        <f>SUM('April 2021'!N106)</f>
        <v>0</v>
      </c>
      <c r="O104" s="41">
        <f>SUM('April 2021'!O106)</f>
        <v>0</v>
      </c>
      <c r="P104" s="41">
        <f>SUM('April 2021'!P106)</f>
        <v>0</v>
      </c>
      <c r="Q104" s="41"/>
      <c r="R104" s="41"/>
      <c r="S104" s="41"/>
      <c r="T104" s="41">
        <f>SUM(C104:P104)</f>
        <v>0</v>
      </c>
      <c r="U104" s="41"/>
      <c r="V104" s="32" t="s">
        <v>25</v>
      </c>
      <c r="W104" s="32"/>
      <c r="X104" s="41">
        <f>SUM(C104:P104)</f>
        <v>0</v>
      </c>
      <c r="Y104" s="4"/>
    </row>
    <row r="105" spans="1:25"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c r="Y105" s="4"/>
    </row>
    <row r="106" spans="1:25" x14ac:dyDescent="0.25">
      <c r="A106" t="s">
        <v>23</v>
      </c>
      <c r="C106" s="41">
        <f>SUM(C101+C104)</f>
        <v>0</v>
      </c>
      <c r="D106" s="41">
        <f t="shared" ref="D106:F106" si="7">SUM(D101+D104)</f>
        <v>0</v>
      </c>
      <c r="E106" s="41">
        <f t="shared" si="7"/>
        <v>0</v>
      </c>
      <c r="F106" s="41">
        <f t="shared" si="7"/>
        <v>0</v>
      </c>
      <c r="G106" s="41">
        <f t="shared" ref="G106:O106" si="8">SUM(G101+G104)</f>
        <v>0</v>
      </c>
      <c r="H106" s="41">
        <f t="shared" si="8"/>
        <v>0</v>
      </c>
      <c r="I106" s="41">
        <f t="shared" si="8"/>
        <v>0</v>
      </c>
      <c r="J106" s="41">
        <f t="shared" si="8"/>
        <v>0</v>
      </c>
      <c r="K106" s="41">
        <f t="shared" si="8"/>
        <v>0</v>
      </c>
      <c r="L106" s="41">
        <f t="shared" si="8"/>
        <v>0</v>
      </c>
      <c r="M106" s="41">
        <f t="shared" si="8"/>
        <v>0</v>
      </c>
      <c r="N106" s="41">
        <f t="shared" si="8"/>
        <v>0</v>
      </c>
      <c r="O106" s="41">
        <f t="shared" si="8"/>
        <v>0</v>
      </c>
      <c r="P106" s="41">
        <f>SUM(P101+P104)</f>
        <v>0</v>
      </c>
      <c r="Q106" s="41"/>
      <c r="R106" s="41"/>
      <c r="S106" s="41"/>
      <c r="T106" s="41">
        <f>SUM(T101+T104)</f>
        <v>0</v>
      </c>
      <c r="U106" s="41"/>
      <c r="V106" s="32" t="s">
        <v>26</v>
      </c>
      <c r="W106" s="32"/>
      <c r="X106" s="41">
        <f>SUM(B106:P106)</f>
        <v>0</v>
      </c>
      <c r="Y106" s="4"/>
    </row>
    <row r="108" spans="1:25" ht="26.25" x14ac:dyDescent="0.4">
      <c r="A108" s="96" t="str">
        <f>(A46)</f>
        <v>.</v>
      </c>
    </row>
    <row r="110" spans="1:25" x14ac:dyDescent="0.25">
      <c r="A110" t="s">
        <v>27</v>
      </c>
      <c r="C110" s="41">
        <f>SUM(J40-X101)</f>
        <v>0</v>
      </c>
      <c r="F110" s="62" t="s">
        <v>54</v>
      </c>
      <c r="G110" s="59"/>
      <c r="H110" s="59"/>
      <c r="I110" s="61"/>
      <c r="K110" s="89" t="s">
        <v>168</v>
      </c>
      <c r="L110" s="84"/>
      <c r="M110" s="85"/>
    </row>
    <row r="111" spans="1:25" x14ac:dyDescent="0.25">
      <c r="C111" s="32"/>
      <c r="F111" s="46"/>
      <c r="G111" s="10"/>
      <c r="H111" s="10"/>
      <c r="I111" s="49"/>
      <c r="K111" s="90"/>
      <c r="L111" s="80"/>
      <c r="M111" s="86"/>
    </row>
    <row r="112" spans="1:25" x14ac:dyDescent="0.25">
      <c r="A112" t="s">
        <v>28</v>
      </c>
      <c r="C112" s="41">
        <f>SUM(J42-X104)</f>
        <v>0</v>
      </c>
      <c r="F112" s="45" t="s">
        <v>58</v>
      </c>
      <c r="G112" s="10"/>
      <c r="H112" s="10"/>
      <c r="I112" s="52">
        <f>(F40+'April 2021'!F40+'May 2021'!M112)</f>
        <v>0</v>
      </c>
      <c r="K112" s="81" t="s">
        <v>58</v>
      </c>
      <c r="L112" s="80"/>
      <c r="M112" s="88">
        <v>0</v>
      </c>
    </row>
    <row r="113" spans="1:13" x14ac:dyDescent="0.25">
      <c r="C113" s="32"/>
      <c r="F113" s="46"/>
      <c r="G113" s="10"/>
      <c r="H113" s="10"/>
      <c r="I113" s="52"/>
      <c r="K113" s="82"/>
      <c r="L113" s="80"/>
      <c r="M113" s="88"/>
    </row>
    <row r="114" spans="1:13" x14ac:dyDescent="0.25">
      <c r="A114" t="s">
        <v>29</v>
      </c>
      <c r="C114" s="41">
        <f>SUM(C110+C112)</f>
        <v>0</v>
      </c>
      <c r="F114" s="46" t="s">
        <v>63</v>
      </c>
      <c r="G114" s="10"/>
      <c r="H114" s="10"/>
      <c r="I114" s="52">
        <v>0</v>
      </c>
      <c r="K114" s="82" t="s">
        <v>63</v>
      </c>
      <c r="L114" s="80"/>
      <c r="M114" s="88">
        <v>0</v>
      </c>
    </row>
    <row r="115" spans="1:13" x14ac:dyDescent="0.25">
      <c r="F115" s="46"/>
      <c r="G115" s="10"/>
      <c r="H115" s="10"/>
      <c r="I115" s="52"/>
      <c r="K115" s="82"/>
      <c r="L115" s="80"/>
      <c r="M115" s="88"/>
    </row>
    <row r="116" spans="1:13" x14ac:dyDescent="0.25">
      <c r="F116" s="45" t="s">
        <v>55</v>
      </c>
      <c r="G116" s="10"/>
      <c r="H116" s="10"/>
      <c r="I116" s="52">
        <f>(I112)</f>
        <v>0</v>
      </c>
      <c r="K116" s="81" t="s">
        <v>55</v>
      </c>
      <c r="L116" s="80"/>
      <c r="M116" s="88">
        <v>0</v>
      </c>
    </row>
    <row r="117" spans="1:13" x14ac:dyDescent="0.25">
      <c r="F117" s="46"/>
      <c r="G117" s="10"/>
      <c r="H117" s="10"/>
      <c r="I117" s="52"/>
      <c r="K117" s="82"/>
      <c r="L117" s="80"/>
      <c r="M117" s="88"/>
    </row>
    <row r="118" spans="1:13" x14ac:dyDescent="0.25">
      <c r="F118" s="45" t="s">
        <v>56</v>
      </c>
      <c r="G118" s="10"/>
      <c r="H118" s="10"/>
      <c r="I118" s="52">
        <f>(R101+'April 2021'!R101+'May 2021'!M118)</f>
        <v>0</v>
      </c>
      <c r="K118" s="81" t="s">
        <v>56</v>
      </c>
      <c r="L118" s="80"/>
      <c r="M118" s="88">
        <v>0</v>
      </c>
    </row>
    <row r="119" spans="1:13" x14ac:dyDescent="0.25">
      <c r="F119" s="46"/>
      <c r="G119" s="10"/>
      <c r="H119" s="10"/>
      <c r="I119" s="52"/>
      <c r="K119" s="82"/>
      <c r="L119" s="80"/>
      <c r="M119" s="88"/>
    </row>
    <row r="120" spans="1:13" x14ac:dyDescent="0.25">
      <c r="F120" s="45" t="s">
        <v>57</v>
      </c>
      <c r="G120" s="10"/>
      <c r="H120" s="10"/>
      <c r="I120" s="52">
        <f>SUM(I116-I118)</f>
        <v>0</v>
      </c>
      <c r="K120" s="81" t="s">
        <v>57</v>
      </c>
      <c r="L120" s="80"/>
      <c r="M120" s="88">
        <v>0</v>
      </c>
    </row>
    <row r="121" spans="1:13" x14ac:dyDescent="0.25">
      <c r="F121" s="46"/>
      <c r="G121" s="10"/>
      <c r="H121" s="10"/>
      <c r="I121" s="52"/>
      <c r="K121" s="82"/>
      <c r="L121" s="80"/>
      <c r="M121" s="88"/>
    </row>
    <row r="122" spans="1:13" x14ac:dyDescent="0.25">
      <c r="F122" s="45" t="s">
        <v>59</v>
      </c>
      <c r="G122" s="10"/>
      <c r="H122" s="10"/>
      <c r="I122" s="52">
        <f>SUM(J40+'April 2021'!J40+'May 2021'!M122)</f>
        <v>0</v>
      </c>
      <c r="K122" s="81" t="s">
        <v>59</v>
      </c>
      <c r="L122" s="80"/>
      <c r="M122" s="88">
        <v>0</v>
      </c>
    </row>
    <row r="123" spans="1:13" x14ac:dyDescent="0.25">
      <c r="F123" s="46"/>
      <c r="G123" s="10"/>
      <c r="H123" s="10"/>
      <c r="I123" s="52"/>
      <c r="K123" s="82"/>
      <c r="L123" s="80"/>
      <c r="M123" s="88"/>
    </row>
    <row r="124" spans="1:13" x14ac:dyDescent="0.25">
      <c r="F124" s="46" t="s">
        <v>60</v>
      </c>
      <c r="G124" s="10"/>
      <c r="H124" s="10"/>
      <c r="I124" s="52">
        <f>SUM(X101+'April 2021'!X101+'May 2021'!M124)</f>
        <v>0</v>
      </c>
      <c r="K124" s="82" t="s">
        <v>60</v>
      </c>
      <c r="L124" s="80"/>
      <c r="M124" s="88">
        <v>0</v>
      </c>
    </row>
    <row r="125" spans="1:13" x14ac:dyDescent="0.25">
      <c r="F125" s="46"/>
      <c r="G125" s="10"/>
      <c r="H125" s="10"/>
      <c r="I125" s="52"/>
      <c r="K125" s="82"/>
      <c r="L125" s="80"/>
      <c r="M125" s="88"/>
    </row>
    <row r="126" spans="1:13" x14ac:dyDescent="0.25">
      <c r="F126" s="45" t="s">
        <v>61</v>
      </c>
      <c r="G126" s="10"/>
      <c r="H126" s="10"/>
      <c r="I126" s="52">
        <v>0</v>
      </c>
      <c r="K126" s="81" t="s">
        <v>61</v>
      </c>
      <c r="L126" s="80"/>
      <c r="M126" s="91">
        <v>0</v>
      </c>
    </row>
    <row r="127" spans="1:13" x14ac:dyDescent="0.25">
      <c r="F127" s="46"/>
      <c r="G127" s="10"/>
      <c r="H127" s="10"/>
      <c r="I127" s="52"/>
      <c r="K127" s="82"/>
      <c r="L127" s="80"/>
      <c r="M127" s="91"/>
    </row>
    <row r="128" spans="1:13" x14ac:dyDescent="0.25">
      <c r="F128" s="63" t="s">
        <v>62</v>
      </c>
      <c r="G128" s="48"/>
      <c r="H128" s="48"/>
      <c r="I128" s="64">
        <v>0</v>
      </c>
      <c r="K128" s="83" t="s">
        <v>62</v>
      </c>
      <c r="L128" s="87"/>
      <c r="M128" s="92">
        <v>0</v>
      </c>
    </row>
  </sheetData>
  <sheetProtection algorithmName="SHA-512" hashValue="duYaYsIvsXXaaX2dy6LPueAEhG/2NFyupRNUu8SGIkRm+QPPNRXm9VwO68D2pf38DHI+7BLsoL42pATmws5LWw==" saltValue="1YnuD4AIh6KxhFcVYoNQr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3 - June 2021</v>
      </c>
      <c r="K2" s="72" t="str">
        <f>'May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166</v>
      </c>
      <c r="H3" s="67" t="s">
        <v>0</v>
      </c>
      <c r="I3" s="22"/>
      <c r="J3" s="24"/>
      <c r="K3" s="73"/>
      <c r="L3" s="106" t="s">
        <v>74</v>
      </c>
      <c r="M3" s="118" t="s">
        <v>79</v>
      </c>
      <c r="N3" s="119" t="s">
        <v>76</v>
      </c>
      <c r="O3" s="120">
        <f>('May 2021'!O42)</f>
        <v>0</v>
      </c>
      <c r="P3" s="120">
        <f>('May 2021'!P42)</f>
        <v>0</v>
      </c>
      <c r="Q3" s="120">
        <f>('May 2021'!Q42)</f>
        <v>0</v>
      </c>
      <c r="R3" s="120">
        <f>('May 2021'!R42)</f>
        <v>0</v>
      </c>
      <c r="S3" s="121">
        <f>('May 2021'!S42)</f>
        <v>0</v>
      </c>
    </row>
    <row r="4" spans="1:19" x14ac:dyDescent="0.25">
      <c r="A4" s="97" t="str">
        <f>(A46)</f>
        <v>.</v>
      </c>
      <c r="H4" s="68"/>
      <c r="I4" s="22" t="str">
        <f>(C7)</f>
        <v>Sale Price</v>
      </c>
      <c r="J4" s="25">
        <f>(C40)</f>
        <v>0</v>
      </c>
      <c r="K4" s="74">
        <f>SUM('May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SUM('May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SUM('May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F8" s="35"/>
      <c r="G8" s="34"/>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44348</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44349</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44350</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44351</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44352</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44353</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44354</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44355</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44356</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44357</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44358</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44359</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44360</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44361</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44362</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44363</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44364</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44365</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44366</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44367</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44368</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44369</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44370</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44371</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44372</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44373</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44374</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44375</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44376</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44377</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c r="C39" s="41"/>
      <c r="D39" s="41"/>
      <c r="E39" s="43"/>
      <c r="F39" s="34"/>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SUM('May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41</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41</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41</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41</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41</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41</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41</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41</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41</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41</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41</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41</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41</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41</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41</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41</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41</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41</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41</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41</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41</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41</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41</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41</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41</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41</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41</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41</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41</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41</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41</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41</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41</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41</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41</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41</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41</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41</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41</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41</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41</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41</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41</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41</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41</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41</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41</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41</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F101" si="5">SUM(D52:D99)</f>
        <v>0</v>
      </c>
      <c r="E101" s="41">
        <f>SUM(E52:E99)</f>
        <v>0</v>
      </c>
      <c r="F101" s="41">
        <f t="shared" si="5"/>
        <v>0</v>
      </c>
      <c r="G101" s="41">
        <f t="shared" ref="G101:P101" si="6">SUM(G52:G99)</f>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 t="shared" ref="R101" si="7">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SUM('May 2021'!C106)</f>
        <v>0</v>
      </c>
      <c r="D104" s="41">
        <f>SUM('May 2021'!D106)</f>
        <v>0</v>
      </c>
      <c r="E104" s="41">
        <f>SUM('May 2021'!E106)</f>
        <v>0</v>
      </c>
      <c r="F104" s="41">
        <f>SUM('May 2021'!F106)</f>
        <v>0</v>
      </c>
      <c r="G104" s="41">
        <f>SUM('May 2021'!G106)</f>
        <v>0</v>
      </c>
      <c r="H104" s="41">
        <f>SUM('May 2021'!H106)</f>
        <v>0</v>
      </c>
      <c r="I104" s="41">
        <f>SUM('May 2021'!I106)</f>
        <v>0</v>
      </c>
      <c r="J104" s="41">
        <f>SUM('May 2021'!J106)</f>
        <v>0</v>
      </c>
      <c r="K104" s="41">
        <f>SUM('May 2021'!K106)</f>
        <v>0</v>
      </c>
      <c r="L104" s="41">
        <f>SUM('May 2021'!L106)</f>
        <v>0</v>
      </c>
      <c r="M104" s="41">
        <f>SUM('May 2021'!M106)</f>
        <v>0</v>
      </c>
      <c r="N104" s="41">
        <f>SUM('May 2021'!N106)</f>
        <v>0</v>
      </c>
      <c r="O104" s="41">
        <f>SUM('May 2021'!O106)</f>
        <v>0</v>
      </c>
      <c r="P104" s="41">
        <f>SUM('May 2021'!P106)</f>
        <v>0</v>
      </c>
      <c r="Q104" s="41"/>
      <c r="R104" s="41"/>
      <c r="S104" s="41"/>
      <c r="T104" s="41">
        <f>SUM(C104:P104)</f>
        <v>0</v>
      </c>
      <c r="U104" s="41"/>
      <c r="V104" s="32" t="s">
        <v>25</v>
      </c>
      <c r="W104" s="32"/>
      <c r="X104" s="41">
        <f>SUM('May 2021'!Y106)</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F106" si="8">SUM(D101+D104)</f>
        <v>0</v>
      </c>
      <c r="E106" s="41">
        <f t="shared" si="8"/>
        <v>0</v>
      </c>
      <c r="F106" s="41">
        <f t="shared" si="8"/>
        <v>0</v>
      </c>
      <c r="G106" s="41">
        <f t="shared" ref="G106:P106" si="9">SUM(G101+G104)</f>
        <v>0</v>
      </c>
      <c r="H106" s="41">
        <f t="shared" si="9"/>
        <v>0</v>
      </c>
      <c r="I106" s="41">
        <f t="shared" si="9"/>
        <v>0</v>
      </c>
      <c r="J106" s="41">
        <f t="shared" si="9"/>
        <v>0</v>
      </c>
      <c r="K106" s="41">
        <f t="shared" si="9"/>
        <v>0</v>
      </c>
      <c r="L106" s="41">
        <f t="shared" si="9"/>
        <v>0</v>
      </c>
      <c r="M106" s="41">
        <f t="shared" si="9"/>
        <v>0</v>
      </c>
      <c r="N106" s="41">
        <f t="shared" si="9"/>
        <v>0</v>
      </c>
      <c r="O106" s="41">
        <f t="shared" si="9"/>
        <v>0</v>
      </c>
      <c r="P106" s="41">
        <f t="shared" si="9"/>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SUM(J42-X104)</f>
        <v>0</v>
      </c>
      <c r="F112" s="45" t="s">
        <v>58</v>
      </c>
      <c r="G112" s="10"/>
      <c r="H112" s="10"/>
      <c r="I112" s="52">
        <f>(F40+'May 2021'!F40+'April 2021'!F40)</f>
        <v>0</v>
      </c>
    </row>
    <row r="113" spans="1:9" x14ac:dyDescent="0.25">
      <c r="C113" s="32"/>
      <c r="F113" s="46"/>
      <c r="G113" s="10"/>
      <c r="H113" s="10"/>
      <c r="I113" s="52"/>
    </row>
    <row r="114" spans="1:9" x14ac:dyDescent="0.25">
      <c r="A114" t="s">
        <v>29</v>
      </c>
      <c r="C114" s="41">
        <f>SUM(C110+C112)</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(R101+'May 2021'!R101+'April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SUM(J40+'May 2021'!J40+'April 2021'!J40)</f>
        <v>0</v>
      </c>
    </row>
    <row r="123" spans="1:9" x14ac:dyDescent="0.25">
      <c r="F123" s="46"/>
      <c r="G123" s="10"/>
      <c r="H123" s="10"/>
      <c r="I123" s="52"/>
    </row>
    <row r="124" spans="1:9" x14ac:dyDescent="0.25">
      <c r="F124" s="46" t="s">
        <v>60</v>
      </c>
      <c r="G124" s="10"/>
      <c r="H124" s="10"/>
      <c r="I124" s="52">
        <f>SUM(X101+'May 2021'!X101+'April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JucDQTF6mixCDLWLxVfYNpBknM4I12OibMbzpjIwZHHFXf71pv4iCpCHVdyM+sSQoWjOS6Mc4o7i2WHj4RE4cw==" saltValue="KEXps78oUHCJivnq4Enu1A=="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4 - July 2021</v>
      </c>
      <c r="K2" s="72" t="str">
        <f>'June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165</v>
      </c>
      <c r="H3" s="67" t="s">
        <v>0</v>
      </c>
      <c r="I3" s="22"/>
      <c r="J3" s="24"/>
      <c r="K3" s="73"/>
      <c r="L3" s="106" t="s">
        <v>74</v>
      </c>
      <c r="M3" s="118" t="s">
        <v>79</v>
      </c>
      <c r="N3" s="119" t="s">
        <v>76</v>
      </c>
      <c r="O3" s="120">
        <f>('June 2021'!O42)</f>
        <v>0</v>
      </c>
      <c r="P3" s="120">
        <f>('June 2021'!P42)</f>
        <v>0</v>
      </c>
      <c r="Q3" s="120">
        <f>('June 2021'!Q42)</f>
        <v>0</v>
      </c>
      <c r="R3" s="120">
        <f>('June 2021'!R42)</f>
        <v>0</v>
      </c>
      <c r="S3" s="121">
        <f>('June 2021'!S42)</f>
        <v>0</v>
      </c>
    </row>
    <row r="4" spans="1:19" x14ac:dyDescent="0.25">
      <c r="A4" s="97" t="str">
        <f>(A46)</f>
        <v>.</v>
      </c>
      <c r="H4" s="68"/>
      <c r="I4" s="22" t="str">
        <f>(C7)</f>
        <v>Sale Price</v>
      </c>
      <c r="J4" s="25">
        <f>(C40)</f>
        <v>0</v>
      </c>
      <c r="K4" s="74">
        <f>SUM('June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SUM('June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SUM('June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46"/>
      <c r="I7" s="22"/>
      <c r="J7" s="22"/>
      <c r="K7" s="71"/>
      <c r="L7" s="106" t="s">
        <v>74</v>
      </c>
      <c r="M7" s="107" t="s">
        <v>39</v>
      </c>
      <c r="N7" s="108" t="s">
        <v>76</v>
      </c>
      <c r="O7" s="109">
        <v>0</v>
      </c>
      <c r="P7" s="109">
        <v>0</v>
      </c>
      <c r="Q7" s="109">
        <v>0</v>
      </c>
      <c r="R7" s="109">
        <v>0</v>
      </c>
      <c r="S7" s="110">
        <v>0</v>
      </c>
    </row>
    <row r="8" spans="1:19" x14ac:dyDescent="0.25">
      <c r="F8" s="35"/>
      <c r="G8" s="34"/>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44378</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44379</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44380</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44381</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44382</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44383</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44384</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44385</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44386</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44387</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44388</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44389</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44390</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44391</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44392</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44393</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44394</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44395</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44396</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44397</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44398</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44399</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44400</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44401</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44402</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44403</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44404</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44405</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44406</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44407</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44408</v>
      </c>
      <c r="B39" s="9" t="s">
        <v>65</v>
      </c>
      <c r="C39" s="40">
        <v>0</v>
      </c>
      <c r="D39" s="40">
        <v>0</v>
      </c>
      <c r="E39" s="42">
        <f t="shared" ref="E39" si="3">(C39-D39)-F39</f>
        <v>0</v>
      </c>
      <c r="F39" s="42">
        <f t="shared" ref="F39" si="4">(C39-D39) /6</f>
        <v>0</v>
      </c>
      <c r="G39" s="43">
        <f t="shared" ref="G39" si="5">SUM(D39:F39)</f>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SUM('June 2021'!J44)</f>
        <v>0</v>
      </c>
      <c r="L42" s="111"/>
      <c r="M42" s="112" t="s">
        <v>77</v>
      </c>
      <c r="N42" s="113"/>
      <c r="O42" s="114">
        <f>SUM(O3:O41)</f>
        <v>0</v>
      </c>
      <c r="P42" s="114">
        <f t="shared" ref="P42:R42" si="6">SUM(P3:P41)</f>
        <v>0</v>
      </c>
      <c r="Q42" s="114">
        <f t="shared" si="6"/>
        <v>0</v>
      </c>
      <c r="R42" s="114">
        <f t="shared" si="6"/>
        <v>0</v>
      </c>
      <c r="S42" s="115">
        <f>SUM(S3:S41)</f>
        <v>0</v>
      </c>
    </row>
    <row r="43" spans="1:19" x14ac:dyDescent="0.25">
      <c r="J43" s="32"/>
      <c r="L43" s="4"/>
    </row>
    <row r="44" spans="1:19" x14ac:dyDescent="0.25">
      <c r="H44" t="s">
        <v>5</v>
      </c>
      <c r="J44" s="41">
        <f>SUM(J40+J42)</f>
        <v>0</v>
      </c>
      <c r="L44" s="4"/>
    </row>
    <row r="46" spans="1:19"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7">SUM(C53:R53)</f>
        <v>0</v>
      </c>
      <c r="U53" s="41"/>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7"/>
        <v>0</v>
      </c>
      <c r="U54" s="41"/>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7"/>
        <v>0</v>
      </c>
      <c r="U55" s="41"/>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7"/>
        <v>0</v>
      </c>
      <c r="U56" s="41"/>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7"/>
        <v>0</v>
      </c>
      <c r="U57" s="41"/>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7"/>
        <v>0</v>
      </c>
      <c r="U58" s="41"/>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7"/>
        <v>0</v>
      </c>
      <c r="U59" s="41"/>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7"/>
        <v>0</v>
      </c>
      <c r="U60" s="41"/>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7"/>
        <v>0</v>
      </c>
      <c r="U61" s="41"/>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7"/>
        <v>0</v>
      </c>
      <c r="U62" s="41"/>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7"/>
        <v>0</v>
      </c>
      <c r="U63" s="41"/>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7"/>
        <v>0</v>
      </c>
      <c r="U64" s="41"/>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7"/>
        <v>0</v>
      </c>
      <c r="U65" s="41"/>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7"/>
        <v>0</v>
      </c>
      <c r="U66" s="41"/>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7"/>
        <v>0</v>
      </c>
      <c r="U67" s="41"/>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7"/>
        <v>0</v>
      </c>
      <c r="U68" s="41"/>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7"/>
        <v>0</v>
      </c>
      <c r="U69" s="41"/>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7"/>
        <v>0</v>
      </c>
      <c r="U70" s="41"/>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7"/>
        <v>0</v>
      </c>
      <c r="U71" s="41"/>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7"/>
        <v>0</v>
      </c>
      <c r="U72" s="41"/>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7"/>
        <v>0</v>
      </c>
      <c r="U73" s="41"/>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7"/>
        <v>0</v>
      </c>
      <c r="U74" s="41"/>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7"/>
        <v>0</v>
      </c>
      <c r="U75" s="41"/>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7"/>
        <v>0</v>
      </c>
      <c r="U76" s="41"/>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7"/>
        <v>0</v>
      </c>
      <c r="U77" s="41"/>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7"/>
        <v>0</v>
      </c>
      <c r="U78" s="41"/>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7"/>
        <v>0</v>
      </c>
      <c r="U79" s="41"/>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7"/>
        <v>0</v>
      </c>
      <c r="U80" s="41"/>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7"/>
        <v>0</v>
      </c>
      <c r="U81" s="41"/>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7"/>
        <v>0</v>
      </c>
      <c r="U82" s="41"/>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7"/>
        <v>0</v>
      </c>
      <c r="U83" s="41"/>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7"/>
        <v>0</v>
      </c>
      <c r="U84" s="41"/>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7"/>
        <v>0</v>
      </c>
      <c r="U85" s="41"/>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7"/>
        <v>0</v>
      </c>
      <c r="U86" s="41"/>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7"/>
        <v>0</v>
      </c>
      <c r="U87" s="41"/>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7"/>
        <v>0</v>
      </c>
      <c r="U88" s="41"/>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7"/>
        <v>0</v>
      </c>
      <c r="U89" s="41"/>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7"/>
        <v>0</v>
      </c>
      <c r="U90" s="41"/>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7"/>
        <v>0</v>
      </c>
      <c r="U91" s="41"/>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7"/>
        <v>0</v>
      </c>
      <c r="U92" s="41"/>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7"/>
        <v>0</v>
      </c>
      <c r="U93" s="41"/>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7"/>
        <v>0</v>
      </c>
      <c r="U94" s="41"/>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7"/>
        <v>0</v>
      </c>
      <c r="U95" s="41"/>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7"/>
        <v>0</v>
      </c>
      <c r="U96" s="41"/>
      <c r="V96" s="32"/>
      <c r="W96" s="32"/>
      <c r="X96" s="32"/>
    </row>
    <row r="97" spans="1:24"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7"/>
        <v>0</v>
      </c>
      <c r="U97" s="41"/>
      <c r="V97" s="32"/>
      <c r="W97" s="32"/>
      <c r="X97" s="32"/>
    </row>
    <row r="98" spans="1:24"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7"/>
        <v>0</v>
      </c>
      <c r="U98" s="41"/>
      <c r="V98" s="32"/>
      <c r="W98" s="32"/>
      <c r="X98" s="32"/>
    </row>
    <row r="99" spans="1:24"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7"/>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P101" si="8">SUM(D52:D99)</f>
        <v>0</v>
      </c>
      <c r="E101" s="41">
        <f>SUM(E52:E99)</f>
        <v>0</v>
      </c>
      <c r="F101" s="41">
        <f t="shared" si="8"/>
        <v>0</v>
      </c>
      <c r="G101" s="41">
        <f t="shared" si="8"/>
        <v>0</v>
      </c>
      <c r="H101" s="41">
        <f t="shared" si="8"/>
        <v>0</v>
      </c>
      <c r="I101" s="41">
        <f t="shared" si="8"/>
        <v>0</v>
      </c>
      <c r="J101" s="41">
        <f t="shared" si="8"/>
        <v>0</v>
      </c>
      <c r="K101" s="41">
        <f t="shared" si="8"/>
        <v>0</v>
      </c>
      <c r="L101" s="41">
        <f t="shared" si="8"/>
        <v>0</v>
      </c>
      <c r="M101" s="41">
        <f t="shared" si="8"/>
        <v>0</v>
      </c>
      <c r="N101" s="41">
        <f t="shared" si="8"/>
        <v>0</v>
      </c>
      <c r="O101" s="41">
        <f t="shared" si="8"/>
        <v>0</v>
      </c>
      <c r="P101" s="41">
        <f t="shared" si="8"/>
        <v>0</v>
      </c>
      <c r="Q101" s="41"/>
      <c r="R101" s="41">
        <f t="shared" ref="R101" si="9">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SUM('June 2021'!C106)</f>
        <v>0</v>
      </c>
      <c r="D104" s="41">
        <f>SUM('June 2021'!D106)</f>
        <v>0</v>
      </c>
      <c r="E104" s="41">
        <f>SUM('June 2021'!E106)</f>
        <v>0</v>
      </c>
      <c r="F104" s="41">
        <f>SUM('June 2021'!F106)</f>
        <v>0</v>
      </c>
      <c r="G104" s="41">
        <f>SUM('June 2021'!G106)</f>
        <v>0</v>
      </c>
      <c r="H104" s="41">
        <f>SUM('June 2021'!H106)</f>
        <v>0</v>
      </c>
      <c r="I104" s="41">
        <f>SUM('June 2021'!I106)</f>
        <v>0</v>
      </c>
      <c r="J104" s="41">
        <f>SUM('June 2021'!J106)</f>
        <v>0</v>
      </c>
      <c r="K104" s="41">
        <f>SUM('June 2021'!K106)</f>
        <v>0</v>
      </c>
      <c r="L104" s="41">
        <f>SUM('June 2021'!L106)</f>
        <v>0</v>
      </c>
      <c r="M104" s="41">
        <f>SUM('June 2021'!M106)</f>
        <v>0</v>
      </c>
      <c r="N104" s="41">
        <f>SUM('June 2021'!N106)</f>
        <v>0</v>
      </c>
      <c r="O104" s="41">
        <f>SUM('June 2021'!O106)</f>
        <v>0</v>
      </c>
      <c r="P104" s="41">
        <f>SUM('June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O106" si="10">SUM(D101+D104)</f>
        <v>0</v>
      </c>
      <c r="E106" s="41">
        <f t="shared" si="10"/>
        <v>0</v>
      </c>
      <c r="F106" s="41">
        <f t="shared" si="10"/>
        <v>0</v>
      </c>
      <c r="G106" s="41">
        <f t="shared" si="10"/>
        <v>0</v>
      </c>
      <c r="H106" s="41">
        <f t="shared" si="10"/>
        <v>0</v>
      </c>
      <c r="I106" s="41">
        <f t="shared" si="10"/>
        <v>0</v>
      </c>
      <c r="J106" s="41">
        <f t="shared" si="10"/>
        <v>0</v>
      </c>
      <c r="K106" s="41">
        <f t="shared" si="10"/>
        <v>0</v>
      </c>
      <c r="L106" s="41">
        <f t="shared" si="10"/>
        <v>0</v>
      </c>
      <c r="M106" s="41">
        <f t="shared" si="10"/>
        <v>0</v>
      </c>
      <c r="N106" s="41">
        <f t="shared" si="10"/>
        <v>0</v>
      </c>
      <c r="O106" s="41">
        <f t="shared" si="10"/>
        <v>0</v>
      </c>
      <c r="P106" s="41">
        <f>SUM(P101+P104)</f>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SUM(J42-X104)</f>
        <v>0</v>
      </c>
      <c r="F112" s="45" t="s">
        <v>58</v>
      </c>
      <c r="G112" s="10"/>
      <c r="H112" s="10"/>
      <c r="I112" s="52">
        <f>(F40+'May 2021'!F40+'June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(R101+'May 2021'!R101+'June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SUM(J40+'May 2021'!J40+'June 2021'!J40)</f>
        <v>0</v>
      </c>
    </row>
    <row r="123" spans="1:9" x14ac:dyDescent="0.25">
      <c r="F123" s="46"/>
      <c r="G123" s="10"/>
      <c r="H123" s="10"/>
      <c r="I123" s="52"/>
    </row>
    <row r="124" spans="1:9" x14ac:dyDescent="0.25">
      <c r="F124" s="46" t="s">
        <v>60</v>
      </c>
      <c r="G124" s="10"/>
      <c r="H124" s="10"/>
      <c r="I124" s="52">
        <f>SUM(X101+'May 2021'!X101+'June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X/kOZm/X1zORCiiU6tVKouyPifjr34LoDCVaZkCBj5pM494QgmzN0w0XaDUDtrjVqpoiPiX8KH+wMqI4Ox2Z5g==" saltValue="lKVGAwotXipf9+6WcJuYI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5 - August 2021</v>
      </c>
      <c r="K2" s="72" t="str">
        <f>'July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164</v>
      </c>
      <c r="H3" s="67" t="s">
        <v>0</v>
      </c>
      <c r="I3" s="22"/>
      <c r="J3" s="24"/>
      <c r="K3" s="73"/>
      <c r="L3" s="106" t="s">
        <v>74</v>
      </c>
      <c r="M3" s="118" t="s">
        <v>79</v>
      </c>
      <c r="N3" s="119" t="s">
        <v>76</v>
      </c>
      <c r="O3" s="120">
        <f>('July 2021'!O42)</f>
        <v>0</v>
      </c>
      <c r="P3" s="120">
        <f>('July 2021'!P42)</f>
        <v>0</v>
      </c>
      <c r="Q3" s="120">
        <f>('July 2021'!Q42)</f>
        <v>0</v>
      </c>
      <c r="R3" s="120">
        <f>('July 2021'!R42)</f>
        <v>0</v>
      </c>
      <c r="S3" s="121">
        <f>('July 2021'!S42)</f>
        <v>0</v>
      </c>
    </row>
    <row r="4" spans="1:19" x14ac:dyDescent="0.25">
      <c r="A4" s="97" t="str">
        <f>(A46)</f>
        <v>.</v>
      </c>
      <c r="H4" s="68"/>
      <c r="I4" s="22" t="str">
        <f>(C7)</f>
        <v>Sale Price</v>
      </c>
      <c r="J4" s="25">
        <f>(C40)</f>
        <v>0</v>
      </c>
      <c r="K4" s="74">
        <f>SUM('July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SUM('July 2021'!K5+J5)</f>
        <v>0</v>
      </c>
      <c r="L5" s="106" t="s">
        <v>74</v>
      </c>
      <c r="M5" s="107" t="s">
        <v>39</v>
      </c>
      <c r="N5" s="108" t="s">
        <v>76</v>
      </c>
      <c r="O5" s="109">
        <v>0</v>
      </c>
      <c r="P5" s="109">
        <v>0</v>
      </c>
      <c r="Q5" s="109">
        <v>0</v>
      </c>
      <c r="R5" s="109">
        <v>0</v>
      </c>
      <c r="S5" s="110">
        <v>0</v>
      </c>
    </row>
    <row r="6" spans="1:19" x14ac:dyDescent="0.25">
      <c r="H6" s="68"/>
      <c r="I6" s="22" t="str">
        <f>(F7)</f>
        <v>VAT</v>
      </c>
      <c r="J6" s="26">
        <f>(E40)</f>
        <v>0</v>
      </c>
      <c r="K6" s="74">
        <f>SUM('July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44409</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44410</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44411</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44412</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44413</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44414</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44415</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44416</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44417</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44418</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44419</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44420</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44421</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44422</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44423</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44424</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44425</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44426</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44427</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44428</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44429</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44430</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44431</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44432</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44433</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44434</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44435</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44436</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44437</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44438</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44439</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SUM('July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42</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42</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42</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42</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42</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42</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42</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42</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42</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42</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42</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42</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42</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42</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42</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42</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42</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42</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42</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42</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42</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42</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42</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42</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42</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42</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42</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42</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42</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42</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42</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42</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42</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42</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42</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42</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42</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42</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42</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42</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42</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42</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42</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42</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42</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42</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42</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42</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SUM('July 2021'!C106)</f>
        <v>0</v>
      </c>
      <c r="D104" s="41">
        <f>SUM('July 2021'!D106)</f>
        <v>0</v>
      </c>
      <c r="E104" s="41">
        <f>SUM('July 2021'!E106)</f>
        <v>0</v>
      </c>
      <c r="F104" s="41">
        <f>SUM('July 2021'!F106)</f>
        <v>0</v>
      </c>
      <c r="G104" s="41">
        <f>SUM('July 2021'!G106)</f>
        <v>0</v>
      </c>
      <c r="H104" s="41">
        <f>SUM('July 2021'!H106)</f>
        <v>0</v>
      </c>
      <c r="I104" s="41">
        <f>SUM('July 2021'!I106)</f>
        <v>0</v>
      </c>
      <c r="J104" s="41">
        <f>SUM('July 2021'!J106)</f>
        <v>0</v>
      </c>
      <c r="K104" s="41">
        <f>SUM('July 2021'!K106)</f>
        <v>0</v>
      </c>
      <c r="L104" s="41">
        <f>SUM('July 2021'!L106)</f>
        <v>0</v>
      </c>
      <c r="M104" s="41">
        <f>SUM('July 2021'!M106)</f>
        <v>0</v>
      </c>
      <c r="N104" s="41">
        <f>SUM('July 2021'!N106)</f>
        <v>0</v>
      </c>
      <c r="O104" s="41">
        <f>SUM('July 2021'!O106)</f>
        <v>0</v>
      </c>
      <c r="P104" s="41">
        <f>SUM('July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SUM('July 2021'!C114)</f>
        <v>0</v>
      </c>
      <c r="F112" s="45" t="s">
        <v>58</v>
      </c>
      <c r="G112" s="10"/>
      <c r="H112" s="10"/>
      <c r="I112" s="52">
        <f>(F40+'July 2021'!F40+'June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(R101+'July 2021'!R101+'June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SUM(J40+'July 2021'!J40+'June 2021'!J40)</f>
        <v>0</v>
      </c>
    </row>
    <row r="123" spans="1:9" x14ac:dyDescent="0.25">
      <c r="F123" s="46"/>
      <c r="G123" s="10"/>
      <c r="H123" s="10"/>
      <c r="I123" s="52"/>
    </row>
    <row r="124" spans="1:9" x14ac:dyDescent="0.25">
      <c r="F124" s="46" t="s">
        <v>60</v>
      </c>
      <c r="G124" s="10"/>
      <c r="H124" s="10"/>
      <c r="I124" s="52">
        <f>SUM(X101+'July 2021'!X101+'June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k6DtlFSmXwvkvcBXeUh6oh+h5kupbhOYOP30n5B/g2I1Mg8kkevb7FZeNy3/BxYQfeiItOdBBI8YuyIIXXCyxg==" saltValue="caccjxtq3C9ZHvqdkJjgX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6 - September 2021</v>
      </c>
      <c r="K2" s="72" t="str">
        <f>'August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163</v>
      </c>
      <c r="H3" s="67" t="s">
        <v>0</v>
      </c>
      <c r="I3" s="22"/>
      <c r="J3" s="24"/>
      <c r="K3" s="73"/>
      <c r="L3" s="106" t="s">
        <v>74</v>
      </c>
      <c r="M3" s="118" t="s">
        <v>79</v>
      </c>
      <c r="N3" s="119" t="s">
        <v>76</v>
      </c>
      <c r="O3" s="120">
        <f>('August 2021'!O42)</f>
        <v>0</v>
      </c>
      <c r="P3" s="120">
        <f>('August 2021'!P42)</f>
        <v>0</v>
      </c>
      <c r="Q3" s="120">
        <f>('August 2021'!Q42)</f>
        <v>0</v>
      </c>
      <c r="R3" s="120">
        <f>('August 2021'!R42)</f>
        <v>0</v>
      </c>
      <c r="S3" s="121">
        <f>('August 2021'!S42)</f>
        <v>0</v>
      </c>
    </row>
    <row r="4" spans="1:19" x14ac:dyDescent="0.25">
      <c r="A4" s="97" t="str">
        <f>(A46)</f>
        <v>.</v>
      </c>
      <c r="H4" s="68"/>
      <c r="I4" s="22" t="str">
        <f>(C7)</f>
        <v>Sale Price</v>
      </c>
      <c r="J4" s="25">
        <f>(C40)</f>
        <v>0</v>
      </c>
      <c r="K4" s="74">
        <f>SUM('August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SUM('August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SUM('August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44440</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44441</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44442</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44443</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44444</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44445</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44446</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44447</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44448</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44449</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44450</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44451</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44452</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44453</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44454</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44455</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44456</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44457</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44458</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44459</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44460</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44461</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44462</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44463</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44464</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44465</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44466</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44467</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44468</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44469</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c r="B39" s="9"/>
      <c r="C39" s="40"/>
      <c r="D39" s="40"/>
      <c r="E39" s="42"/>
      <c r="F39" s="42"/>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SUM('August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SUM('August 2021'!C106)</f>
        <v>0</v>
      </c>
      <c r="D104" s="41">
        <f>SUM('August 2021'!D106)</f>
        <v>0</v>
      </c>
      <c r="E104" s="41">
        <f>SUM('August 2021'!E106)</f>
        <v>0</v>
      </c>
      <c r="F104" s="41">
        <f>SUM('August 2021'!F106)</f>
        <v>0</v>
      </c>
      <c r="G104" s="41">
        <f>SUM('August 2021'!G106)</f>
        <v>0</v>
      </c>
      <c r="H104" s="41">
        <f>SUM('August 2021'!H106)</f>
        <v>0</v>
      </c>
      <c r="I104" s="41">
        <f>SUM('August 2021'!I106)</f>
        <v>0</v>
      </c>
      <c r="J104" s="41">
        <f>SUM('August 2021'!J106)</f>
        <v>0</v>
      </c>
      <c r="K104" s="41">
        <f>SUM('August 2021'!K106)</f>
        <v>0</v>
      </c>
      <c r="L104" s="41">
        <f>SUM('August 2021'!L106)</f>
        <v>0</v>
      </c>
      <c r="M104" s="41">
        <f>SUM('August 2021'!M106)</f>
        <v>0</v>
      </c>
      <c r="N104" s="41">
        <f>SUM('August 2021'!N106)</f>
        <v>0</v>
      </c>
      <c r="O104" s="41">
        <f>SUM('August 2021'!O106)</f>
        <v>0</v>
      </c>
      <c r="P104" s="41">
        <f>SUM('August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SUM('August 2021'!C114)</f>
        <v>0</v>
      </c>
      <c r="F112" s="45" t="s">
        <v>58</v>
      </c>
      <c r="G112" s="10"/>
      <c r="H112" s="10"/>
      <c r="I112" s="52">
        <f>(F40+'July 2021'!F40+'August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(R101+'July 2021'!R101+'August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SUM(J40+'July 2021'!J40+'August 2021'!J40)</f>
        <v>0</v>
      </c>
    </row>
    <row r="123" spans="1:9" x14ac:dyDescent="0.25">
      <c r="F123" s="46"/>
      <c r="G123" s="10"/>
      <c r="H123" s="10"/>
      <c r="I123" s="52"/>
    </row>
    <row r="124" spans="1:9" x14ac:dyDescent="0.25">
      <c r="F124" s="46" t="s">
        <v>60</v>
      </c>
      <c r="G124" s="10"/>
      <c r="H124" s="10"/>
      <c r="I124" s="52">
        <f>SUM(X101+'July 2021'!X101+'August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t1mQLZLDmvrJMWusZRtbnWaqKeTperi4Z3vhvS2W73jRSyAmxFOHYdSscGFmoES2s0D5NuLP1Cwr+r4soB5tFQ==" saltValue="0xXH4NIQWr1bwdqKlk1xP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2021'!A1</f>
        <v>**********************</v>
      </c>
      <c r="H1" s="67" t="s">
        <v>44</v>
      </c>
      <c r="I1" s="22"/>
      <c r="J1" s="21" t="str">
        <f>(A1)</f>
        <v>**********************</v>
      </c>
      <c r="K1" s="71"/>
      <c r="L1" s="98" t="s">
        <v>78</v>
      </c>
      <c r="M1" s="99"/>
      <c r="N1" s="99" t="str">
        <f>(A1)</f>
        <v>**********************</v>
      </c>
      <c r="O1" s="99"/>
      <c r="P1" s="99"/>
      <c r="Q1" s="99"/>
      <c r="R1" s="99"/>
      <c r="S1" s="100"/>
    </row>
    <row r="2" spans="1:19" x14ac:dyDescent="0.25">
      <c r="A2" s="1"/>
      <c r="H2" s="68"/>
      <c r="I2" s="22"/>
      <c r="J2" s="23" t="str">
        <f>(A3)</f>
        <v>Month 7 - October 2021</v>
      </c>
      <c r="K2" s="72" t="str">
        <f>'September 2021'!K2</f>
        <v>Year 2021/2022 to date</v>
      </c>
      <c r="L2" s="101" t="s">
        <v>1</v>
      </c>
      <c r="M2" s="102" t="s">
        <v>38</v>
      </c>
      <c r="N2" s="103" t="s">
        <v>68</v>
      </c>
      <c r="O2" s="116" t="str">
        <f>('April 2021'!O2)</f>
        <v>Current a/c 1</v>
      </c>
      <c r="P2" s="116" t="str">
        <f>('April 2021'!P2)</f>
        <v>Current a/c 2</v>
      </c>
      <c r="Q2" s="116" t="str">
        <f>('April 2021'!Q2)</f>
        <v>Deposit a/c</v>
      </c>
      <c r="R2" s="116" t="str">
        <f>('April 2021'!R2)</f>
        <v>Credit Card</v>
      </c>
      <c r="S2" s="117" t="str">
        <f>('April 2021'!S2)</f>
        <v>Charge Card</v>
      </c>
    </row>
    <row r="3" spans="1:19" x14ac:dyDescent="0.25">
      <c r="A3" s="1" t="s">
        <v>162</v>
      </c>
      <c r="H3" s="67" t="s">
        <v>0</v>
      </c>
      <c r="I3" s="22"/>
      <c r="J3" s="24"/>
      <c r="K3" s="73"/>
      <c r="L3" s="106" t="s">
        <v>74</v>
      </c>
      <c r="M3" s="118" t="s">
        <v>79</v>
      </c>
      <c r="N3" s="119" t="s">
        <v>76</v>
      </c>
      <c r="O3" s="120">
        <f>('September 2021'!O42)</f>
        <v>0</v>
      </c>
      <c r="P3" s="120">
        <f>('September 2021'!P42)</f>
        <v>0</v>
      </c>
      <c r="Q3" s="120">
        <f>('September 2021'!Q42)</f>
        <v>0</v>
      </c>
      <c r="R3" s="120">
        <f>('September 2021'!R42)</f>
        <v>0</v>
      </c>
      <c r="S3" s="121">
        <f>('September 2021'!S42)</f>
        <v>0</v>
      </c>
    </row>
    <row r="4" spans="1:19" x14ac:dyDescent="0.25">
      <c r="A4" s="97" t="str">
        <f>(A46)</f>
        <v>.</v>
      </c>
      <c r="H4" s="68"/>
      <c r="I4" s="22" t="str">
        <f>(C7)</f>
        <v>Sale Price</v>
      </c>
      <c r="J4" s="25">
        <f>(C40)</f>
        <v>0</v>
      </c>
      <c r="K4" s="74">
        <f>SUM('September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SUM('September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SUM('September 2021'!K6+J6)</f>
        <v>0</v>
      </c>
      <c r="L6" s="106" t="s">
        <v>74</v>
      </c>
      <c r="M6" s="107" t="s">
        <v>39</v>
      </c>
      <c r="N6" s="108" t="s">
        <v>76</v>
      </c>
      <c r="O6" s="109">
        <v>0</v>
      </c>
      <c r="P6" s="109">
        <v>0</v>
      </c>
      <c r="Q6" s="109">
        <v>0</v>
      </c>
      <c r="R6" s="109">
        <v>0</v>
      </c>
      <c r="S6" s="110">
        <v>0</v>
      </c>
    </row>
    <row r="7" spans="1:19" x14ac:dyDescent="0.25">
      <c r="A7" s="36" t="s">
        <v>1</v>
      </c>
      <c r="B7" s="36" t="s">
        <v>38</v>
      </c>
      <c r="C7" s="94" t="str">
        <f>'April 2021'!C7</f>
        <v>Sale Price</v>
      </c>
      <c r="D7" s="94" t="str">
        <f>'April 2021'!D7</f>
        <v>Cost Price</v>
      </c>
      <c r="E7" s="94" t="str">
        <f>'April 2021'!E7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44470</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44471</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44472</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44473</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44474</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44475</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44476</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44477</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44478</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44479</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44480</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44481</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44482</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44483</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44484</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44485</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44486</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44487</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44488</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44489</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44490</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44491</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44492</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44493</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44494</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44495</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44496</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44497</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44498</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44499</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44500</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SUM('September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2021'!A46)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SUM('September 2021'!C106)</f>
        <v>0</v>
      </c>
      <c r="D104" s="41">
        <f>SUM('September 2021'!D106)</f>
        <v>0</v>
      </c>
      <c r="E104" s="41">
        <f>SUM('September 2021'!E106)</f>
        <v>0</v>
      </c>
      <c r="F104" s="41">
        <f>SUM('September 2021'!F106)</f>
        <v>0</v>
      </c>
      <c r="G104" s="41">
        <f>SUM('September 2021'!G106)</f>
        <v>0</v>
      </c>
      <c r="H104" s="41">
        <f>SUM('September 2021'!H106)</f>
        <v>0</v>
      </c>
      <c r="I104" s="41">
        <f>SUM('September 2021'!I106)</f>
        <v>0</v>
      </c>
      <c r="J104" s="41">
        <f>SUM('September 2021'!J106)</f>
        <v>0</v>
      </c>
      <c r="K104" s="41">
        <f>SUM('September 2021'!K106)</f>
        <v>0</v>
      </c>
      <c r="L104" s="41">
        <f>SUM('September 2021'!L106)</f>
        <v>0</v>
      </c>
      <c r="M104" s="41">
        <f>SUM('September 2021'!M106)</f>
        <v>0</v>
      </c>
      <c r="N104" s="41">
        <f>SUM('September 2021'!N106)</f>
        <v>0</v>
      </c>
      <c r="O104" s="41">
        <f>SUM('September 2021'!O106)</f>
        <v>0</v>
      </c>
      <c r="P104" s="41">
        <f>SUM('September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('September 2021'!C114)</f>
        <v>0</v>
      </c>
      <c r="F112" s="45" t="s">
        <v>58</v>
      </c>
      <c r="G112" s="10"/>
      <c r="H112" s="10"/>
      <c r="I112" s="52">
        <f>(F40+'August 2021'!F40+'September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(R101+'August 2021'!R101+'September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SUM(J40+'August 2021'!J40+'September 2021'!J40)</f>
        <v>0</v>
      </c>
    </row>
    <row r="123" spans="1:9" x14ac:dyDescent="0.25">
      <c r="F123" s="46"/>
      <c r="G123" s="10"/>
      <c r="H123" s="10"/>
      <c r="I123" s="52"/>
    </row>
    <row r="124" spans="1:9" x14ac:dyDescent="0.25">
      <c r="F124" s="46" t="s">
        <v>60</v>
      </c>
      <c r="G124" s="10"/>
      <c r="H124" s="10"/>
      <c r="I124" s="52">
        <f>SUM(X101+'August 2021'!X101+'September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dA05BdXos7W/GssMsOGPg+XjSqMwVg7vXOznjVhSzD2zvtCYzC1BPvNKwRQW5PkLfK6mGAIixaPFtp+ggS8B+A==" saltValue="2g3b7gNY4wTu+szkSKdVb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2021</vt:lpstr>
      <vt:lpstr>May 2021</vt:lpstr>
      <vt:lpstr>June 2021</vt:lpstr>
      <vt:lpstr>July 2021</vt:lpstr>
      <vt:lpstr>August 2021</vt:lpstr>
      <vt:lpstr>September 2021</vt:lpstr>
      <vt:lpstr>October 2021</vt:lpstr>
      <vt:lpstr>November 2021</vt:lpstr>
      <vt:lpstr>December 2021</vt:lpstr>
      <vt:lpstr>January 2022</vt:lpstr>
      <vt:lpstr>February 2022</vt:lpstr>
      <vt:lpstr>March 2022</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Elli Sait</cp:lastModifiedBy>
  <cp:lastPrinted>2012-01-27T19:55:58Z</cp:lastPrinted>
  <dcterms:created xsi:type="dcterms:W3CDTF">2012-01-04T13:34:57Z</dcterms:created>
  <dcterms:modified xsi:type="dcterms:W3CDTF">2021-03-05T10:10:16Z</dcterms:modified>
</cp:coreProperties>
</file>