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waltonaccountancy.co.uk\data\Users\nbrown\Desktop\January 2021\"/>
    </mc:Choice>
  </mc:AlternateContent>
  <xr:revisionPtr revIDLastSave="0" documentId="13_ncr:1_{9AE7C116-CCBC-4E7D-818C-BD36CB2505C9}" xr6:coauthVersionLast="45" xr6:coauthVersionMax="45" xr10:uidLastSave="{00000000-0000-0000-0000-000000000000}"/>
  <workbookProtection workbookAlgorithmName="SHA-512" workbookHashValue="o1jb09sYiihRhgabw9pvdpc+DQEuekuQz9lrcL6bLVrQND08d1u/Dv6s4M9rzJtUXOfPfDRW6UBR7vj+STkQrA==" workbookSaltValue="/isAyv4UWtRQkg8UtHjeCQ==" workbookSpinCount="100000" lockStructure="1"/>
  <bookViews>
    <workbookView xWindow="-120" yWindow="-120" windowWidth="29040" windowHeight="15840" firstSheet="1" activeTab="2" xr2:uid="{00000000-000D-0000-FFFF-FFFF00000000}"/>
  </bookViews>
  <sheets>
    <sheet name="FREE STUFF" sheetId="4" r:id="rId1"/>
    <sheet name="Customers" sheetId="18" r:id="rId2"/>
    <sheet name="January 2021" sheetId="1" r:id="rId3"/>
    <sheet name="February 2021" sheetId="2" r:id="rId4"/>
    <sheet name="March 2021" sheetId="3" r:id="rId5"/>
    <sheet name="April 2021" sheetId="6" r:id="rId6"/>
    <sheet name="May 2021" sheetId="8" r:id="rId7"/>
    <sheet name="June 2021" sheetId="7" r:id="rId8"/>
    <sheet name="July 2021" sheetId="9" r:id="rId9"/>
    <sheet name="August 2021" sheetId="10" r:id="rId10"/>
    <sheet name="September 2021" sheetId="5" r:id="rId11"/>
    <sheet name="October 2021" sheetId="11" r:id="rId12"/>
    <sheet name="November 2021" sheetId="12" r:id="rId13"/>
    <sheet name="December 2021" sheetId="13" r:id="rId14"/>
    <sheet name="Totals 2021"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A1" i="14"/>
  <c r="D12" i="18"/>
  <c r="R42" i="1" l="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s="1"/>
  <c r="P42" i="6" s="1"/>
  <c r="P3" i="8" s="1"/>
  <c r="P42" i="8" s="1"/>
  <c r="P3" i="7" s="1"/>
  <c r="P42" i="7" s="1"/>
  <c r="P3" i="9" s="1"/>
  <c r="P42" i="9" s="1"/>
  <c r="P3" i="10" s="1"/>
  <c r="P42" i="10" s="1"/>
  <c r="P3" i="5" s="1"/>
  <c r="P42" i="5" s="1"/>
  <c r="P3" i="11" s="1"/>
  <c r="P42" i="11" s="1"/>
  <c r="P3" i="12" s="1"/>
  <c r="P42" i="12" s="1"/>
  <c r="P3" i="13" s="1"/>
  <c r="P42" i="13" s="1"/>
  <c r="N1" i="1"/>
  <c r="A108" i="1" l="1"/>
  <c r="A4" i="1"/>
  <c r="C40" i="13" l="1"/>
  <c r="G33" i="12"/>
  <c r="G35" i="12"/>
  <c r="G38" i="12"/>
  <c r="G37" i="12"/>
  <c r="G36" i="12"/>
  <c r="C40" i="11"/>
  <c r="C40" i="5"/>
  <c r="C40" i="10"/>
  <c r="G39" i="10"/>
  <c r="C40" i="7"/>
  <c r="C40" i="8"/>
  <c r="C40" i="6"/>
  <c r="C40" i="3"/>
  <c r="G39" i="3"/>
  <c r="C40" i="2"/>
  <c r="E40" i="1"/>
  <c r="F40" i="1"/>
  <c r="D40" i="1"/>
  <c r="C40" i="1"/>
  <c r="G39" i="1"/>
  <c r="R101" i="13" l="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25" i="13"/>
  <c r="F40" i="13"/>
  <c r="E40" i="13"/>
  <c r="D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J5" i="12" s="1"/>
  <c r="C40" i="12"/>
  <c r="J4" i="12" s="1"/>
  <c r="G34"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D40"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F40" i="10"/>
  <c r="E40" i="10"/>
  <c r="J6" i="10" s="1"/>
  <c r="D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J6" i="9" s="1"/>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40" i="7" s="1"/>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I4" i="9" s="1"/>
  <c r="E7" i="7"/>
  <c r="I6" i="7" s="1"/>
  <c r="D7" i="7"/>
  <c r="I5" i="7" s="1"/>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O101" i="6"/>
  <c r="J29" i="6" s="1"/>
  <c r="N101" i="6"/>
  <c r="J28" i="6" s="1"/>
  <c r="M101" i="6"/>
  <c r="J27" i="6" s="1"/>
  <c r="L101" i="6"/>
  <c r="K101" i="6"/>
  <c r="J25" i="6" s="1"/>
  <c r="J101" i="6"/>
  <c r="I101" i="6"/>
  <c r="J23" i="6" s="1"/>
  <c r="H101" i="6"/>
  <c r="G101" i="6"/>
  <c r="J21" i="6" s="1"/>
  <c r="F101" i="6"/>
  <c r="J20" i="6" s="1"/>
  <c r="E101" i="6"/>
  <c r="J19" i="6" s="1"/>
  <c r="D101" i="6"/>
  <c r="C101" i="6"/>
  <c r="J11" i="6" s="1"/>
  <c r="T99" i="6"/>
  <c r="T97" i="6"/>
  <c r="T95" i="6"/>
  <c r="T93" i="6"/>
  <c r="T91" i="6"/>
  <c r="T89" i="6"/>
  <c r="T87" i="6"/>
  <c r="T85" i="6"/>
  <c r="T83" i="6"/>
  <c r="T81" i="6"/>
  <c r="T79" i="6"/>
  <c r="T77" i="6"/>
  <c r="T75" i="6"/>
  <c r="T73" i="6"/>
  <c r="T71" i="6"/>
  <c r="T69" i="6"/>
  <c r="T67" i="6"/>
  <c r="T65" i="6"/>
  <c r="T63" i="6"/>
  <c r="T61" i="6"/>
  <c r="T59" i="6"/>
  <c r="T57" i="6"/>
  <c r="T55" i="6"/>
  <c r="T53" i="6"/>
  <c r="F40" i="6"/>
  <c r="D40" i="6"/>
  <c r="J5" i="6" s="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C101" i="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14" i="11" s="1"/>
  <c r="J6" i="11"/>
  <c r="J5" i="11"/>
  <c r="J4"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A1" i="8"/>
  <c r="A1" i="6"/>
  <c r="J4" i="6"/>
  <c r="J30" i="6"/>
  <c r="J26" i="6"/>
  <c r="J24" i="6"/>
  <c r="J22" i="6"/>
  <c r="J12" i="6"/>
  <c r="J6" i="6"/>
  <c r="A1" i="3"/>
  <c r="P101" i="3"/>
  <c r="J30" i="3" s="1"/>
  <c r="O101" i="3"/>
  <c r="J29" i="3" s="1"/>
  <c r="N101" i="3"/>
  <c r="J28" i="3" s="1"/>
  <c r="M101" i="3"/>
  <c r="J27" i="3" s="1"/>
  <c r="L101" i="3"/>
  <c r="J26" i="3" s="1"/>
  <c r="K101" i="3"/>
  <c r="J25" i="3" s="1"/>
  <c r="J101" i="3"/>
  <c r="J24" i="3" s="1"/>
  <c r="I101" i="3"/>
  <c r="J23" i="3" s="1"/>
  <c r="H101" i="3"/>
  <c r="J22" i="3" s="1"/>
  <c r="G101" i="3"/>
  <c r="J21" i="3" s="1"/>
  <c r="F101" i="3"/>
  <c r="J20" i="3" s="1"/>
  <c r="J19" i="3"/>
  <c r="D101" i="3"/>
  <c r="J12" i="3" s="1"/>
  <c r="C101" i="3"/>
  <c r="J11" i="3" s="1"/>
  <c r="E40" i="3"/>
  <c r="J6" i="3" s="1"/>
  <c r="D40" i="3"/>
  <c r="J5" i="3" s="1"/>
  <c r="A1" i="2"/>
  <c r="D40" i="2"/>
  <c r="J5" i="2" s="1"/>
  <c r="J28" i="2"/>
  <c r="J24" i="2"/>
  <c r="F101" i="2"/>
  <c r="J20" i="2" s="1"/>
  <c r="E101" i="2"/>
  <c r="J19" i="2" s="1"/>
  <c r="D101" i="2"/>
  <c r="J12" i="2" s="1"/>
  <c r="C101" i="2"/>
  <c r="D101" i="1"/>
  <c r="D106" i="1" s="1"/>
  <c r="D104" i="2" s="1"/>
  <c r="E101" i="1"/>
  <c r="E106" i="1" s="1"/>
  <c r="E104" i="2" s="1"/>
  <c r="F101" i="1"/>
  <c r="J4" i="1"/>
  <c r="G40" i="8" l="1"/>
  <c r="G40" i="9"/>
  <c r="T101" i="8"/>
  <c r="N27" i="14"/>
  <c r="J40" i="9"/>
  <c r="G40" i="5"/>
  <c r="J22" i="2"/>
  <c r="J26" i="2"/>
  <c r="J30" i="2"/>
  <c r="J4" i="9"/>
  <c r="T101" i="2"/>
  <c r="T101" i="3"/>
  <c r="G40" i="3"/>
  <c r="G40" i="7"/>
  <c r="J40" i="5"/>
  <c r="G40" i="12"/>
  <c r="T101" i="13"/>
  <c r="G40" i="2"/>
  <c r="F16" i="14"/>
  <c r="J20" i="1"/>
  <c r="K20" i="1" s="1"/>
  <c r="J106" i="1"/>
  <c r="J104" i="2" s="1"/>
  <c r="J16" i="14"/>
  <c r="N106" i="1"/>
  <c r="N104" i="2" s="1"/>
  <c r="N106" i="2" s="1"/>
  <c r="N16" i="14"/>
  <c r="G17" i="14"/>
  <c r="J21" i="2"/>
  <c r="X101" i="7"/>
  <c r="C110" i="7" s="1"/>
  <c r="X101" i="10"/>
  <c r="X101" i="11"/>
  <c r="M23" i="14"/>
  <c r="J32" i="7"/>
  <c r="J32" i="13"/>
  <c r="K23" i="14"/>
  <c r="G106" i="1"/>
  <c r="G104" i="2" s="1"/>
  <c r="G16" i="14"/>
  <c r="J21" i="1"/>
  <c r="K21" i="1" s="1"/>
  <c r="O106" i="1"/>
  <c r="O104" i="2" s="1"/>
  <c r="O16" i="14"/>
  <c r="G40" i="13"/>
  <c r="T101" i="9"/>
  <c r="T101" i="5"/>
  <c r="T101" i="12"/>
  <c r="L27" i="14"/>
  <c r="C106" i="1"/>
  <c r="C104" i="2" s="1"/>
  <c r="C16" i="14"/>
  <c r="H106" i="1"/>
  <c r="H104" i="2" s="1"/>
  <c r="H106" i="2" s="1"/>
  <c r="H16" i="14"/>
  <c r="L106" i="1"/>
  <c r="L104" i="2" s="1"/>
  <c r="L106" i="2" s="1"/>
  <c r="L16" i="14"/>
  <c r="P106" i="1"/>
  <c r="P104" i="2" s="1"/>
  <c r="P106" i="2" s="1"/>
  <c r="P104" i="3" s="1"/>
  <c r="P16" i="14"/>
  <c r="G40" i="10"/>
  <c r="J40" i="8"/>
  <c r="X101" i="8"/>
  <c r="X101" i="9"/>
  <c r="C110" i="9" s="1"/>
  <c r="X101" i="5"/>
  <c r="C110" i="5" s="1"/>
  <c r="J11" i="2"/>
  <c r="X101" i="2"/>
  <c r="O23" i="14"/>
  <c r="I106" i="1"/>
  <c r="I104" i="2" s="1"/>
  <c r="I106" i="2" s="1"/>
  <c r="I16" i="14"/>
  <c r="M106" i="1"/>
  <c r="M104" i="2" s="1"/>
  <c r="M106" i="2" s="1"/>
  <c r="M16" i="14"/>
  <c r="G40" i="1"/>
  <c r="G40" i="11"/>
  <c r="T101" i="7"/>
  <c r="T101" i="10"/>
  <c r="T101" i="11"/>
  <c r="X101" i="13"/>
  <c r="C27" i="14"/>
  <c r="J1" i="6"/>
  <c r="N1" i="6"/>
  <c r="J1" i="7"/>
  <c r="N1" i="7"/>
  <c r="J1" i="9"/>
  <c r="N1" i="9"/>
  <c r="J1" i="11"/>
  <c r="N1" i="11"/>
  <c r="J1" i="13"/>
  <c r="N1" i="13"/>
  <c r="J1" i="2"/>
  <c r="N1" i="2"/>
  <c r="J1" i="3"/>
  <c r="N1" i="3"/>
  <c r="J1" i="8"/>
  <c r="N1" i="8"/>
  <c r="J1" i="10"/>
  <c r="N1" i="10"/>
  <c r="J1" i="5"/>
  <c r="N1" i="5"/>
  <c r="J1" i="12"/>
  <c r="N1" i="12"/>
  <c r="A108" i="2"/>
  <c r="A4" i="2"/>
  <c r="A108" i="6"/>
  <c r="A4" i="6"/>
  <c r="A4" i="7"/>
  <c r="A108" i="7"/>
  <c r="A4" i="10"/>
  <c r="A108" i="10"/>
  <c r="A4" i="11"/>
  <c r="A108" i="11"/>
  <c r="A4" i="13"/>
  <c r="A108" i="13"/>
  <c r="A4" i="3"/>
  <c r="A108" i="3"/>
  <c r="A4" i="8"/>
  <c r="A108" i="8"/>
  <c r="A4" i="9"/>
  <c r="A108" i="9"/>
  <c r="A4" i="5"/>
  <c r="A108" i="5"/>
  <c r="A4" i="12"/>
  <c r="A108" i="12"/>
  <c r="X101" i="12"/>
  <c r="J40" i="10"/>
  <c r="I122" i="10" s="1"/>
  <c r="I112" i="10" s="1"/>
  <c r="I116" i="10" s="1"/>
  <c r="I120" i="10" s="1"/>
  <c r="C110" i="8"/>
  <c r="G40" i="6"/>
  <c r="J40" i="6"/>
  <c r="X101" i="6"/>
  <c r="J40" i="3"/>
  <c r="J4" i="2"/>
  <c r="J8" i="2" s="1"/>
  <c r="J40" i="2"/>
  <c r="C8" i="14"/>
  <c r="D8" i="14"/>
  <c r="T101" i="1"/>
  <c r="T106" i="1" s="1"/>
  <c r="X101" i="1"/>
  <c r="J8" i="10"/>
  <c r="J8" i="13"/>
  <c r="J14" i="13"/>
  <c r="J27" i="14"/>
  <c r="H27" i="14"/>
  <c r="F27" i="14"/>
  <c r="D27" i="14"/>
  <c r="J40" i="13"/>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J40" i="1"/>
  <c r="G106" i="2"/>
  <c r="K106" i="2"/>
  <c r="O106" i="2"/>
  <c r="J106" i="2"/>
  <c r="J14" i="2"/>
  <c r="D17" i="14"/>
  <c r="J23" i="2"/>
  <c r="J25" i="2"/>
  <c r="J27" i="2"/>
  <c r="J29" i="2"/>
  <c r="F17" i="14"/>
  <c r="E17" i="14"/>
  <c r="C17" i="14"/>
  <c r="C106" i="2"/>
  <c r="F106" i="1"/>
  <c r="F104" i="2" s="1"/>
  <c r="F106" i="2" s="1"/>
  <c r="J19" i="1"/>
  <c r="J22" i="1"/>
  <c r="K22" i="1" s="1"/>
  <c r="J23" i="1"/>
  <c r="K23" i="1" s="1"/>
  <c r="J24" i="1"/>
  <c r="J25" i="1"/>
  <c r="K25" i="1" s="1"/>
  <c r="J26" i="1"/>
  <c r="K26" i="1" s="1"/>
  <c r="J27" i="1"/>
  <c r="K27" i="1" s="1"/>
  <c r="J28" i="1"/>
  <c r="K28" i="1" s="1"/>
  <c r="J29" i="1"/>
  <c r="K29" i="1" s="1"/>
  <c r="J30" i="1"/>
  <c r="K30" i="1" s="1"/>
  <c r="J12" i="1"/>
  <c r="K12" i="1" s="1"/>
  <c r="J11" i="1"/>
  <c r="J14" i="1" s="1"/>
  <c r="J6" i="1"/>
  <c r="K6" i="1" s="1"/>
  <c r="K6" i="2" s="1"/>
  <c r="K6" i="3" s="1"/>
  <c r="K6" i="6" s="1"/>
  <c r="K6" i="8" s="1"/>
  <c r="K6" i="7" s="1"/>
  <c r="K6" i="9" s="1"/>
  <c r="K6" i="10" s="1"/>
  <c r="K6" i="5" s="1"/>
  <c r="K6" i="11" s="1"/>
  <c r="K6" i="12" s="1"/>
  <c r="K6" i="13" s="1"/>
  <c r="J5" i="1"/>
  <c r="K5" i="1" s="1"/>
  <c r="K5" i="2" s="1"/>
  <c r="K5" i="3" s="1"/>
  <c r="K5" i="6" s="1"/>
  <c r="K4" i="1"/>
  <c r="K24" i="1"/>
  <c r="E16" i="14"/>
  <c r="E106" i="2"/>
  <c r="D16" i="14"/>
  <c r="D106" i="2"/>
  <c r="X101" i="3"/>
  <c r="J16" i="13" l="1"/>
  <c r="J35" i="13" s="1"/>
  <c r="I122" i="12"/>
  <c r="I112" i="12" s="1"/>
  <c r="I116" i="12" s="1"/>
  <c r="I120" i="12" s="1"/>
  <c r="K4" i="2"/>
  <c r="K8" i="2" s="1"/>
  <c r="J16" i="6"/>
  <c r="J35" i="6" s="1"/>
  <c r="J16" i="9"/>
  <c r="J35" i="9" s="1"/>
  <c r="C110" i="10"/>
  <c r="J32" i="2"/>
  <c r="I122" i="2"/>
  <c r="I112" i="2" s="1"/>
  <c r="I116" i="2" s="1"/>
  <c r="I120" i="2" s="1"/>
  <c r="P104" i="6"/>
  <c r="P106" i="6" s="1"/>
  <c r="P104" i="8" s="1"/>
  <c r="K11" i="1"/>
  <c r="K14" i="1" s="1"/>
  <c r="K4" i="3"/>
  <c r="K4" i="6" s="1"/>
  <c r="K4" i="8" s="1"/>
  <c r="K4" i="7" s="1"/>
  <c r="K4" i="9" s="1"/>
  <c r="K4" i="10" s="1"/>
  <c r="K4" i="5" s="1"/>
  <c r="K4" i="11" s="1"/>
  <c r="K4" i="12" s="1"/>
  <c r="J16" i="2"/>
  <c r="J35" i="2" s="1"/>
  <c r="C110" i="11"/>
  <c r="I122" i="11"/>
  <c r="I112" i="11" s="1"/>
  <c r="I116" i="11" s="1"/>
  <c r="I120" i="11" s="1"/>
  <c r="C110" i="6"/>
  <c r="I122" i="5"/>
  <c r="I112" i="5" s="1"/>
  <c r="I116" i="5" s="1"/>
  <c r="I120" i="5" s="1"/>
  <c r="C110" i="13"/>
  <c r="I122" i="13"/>
  <c r="I112" i="13" s="1"/>
  <c r="I116" i="13" s="1"/>
  <c r="I120" i="13" s="1"/>
  <c r="I122" i="3"/>
  <c r="I112" i="3" s="1"/>
  <c r="I116" i="3" s="1"/>
  <c r="I120" i="3" s="1"/>
  <c r="I122" i="6"/>
  <c r="I112" i="6" s="1"/>
  <c r="I116" i="6" s="1"/>
  <c r="I120" i="6" s="1"/>
  <c r="J16" i="3"/>
  <c r="J35" i="3" s="1"/>
  <c r="I122" i="8"/>
  <c r="I112" i="8" s="1"/>
  <c r="I116" i="8" s="1"/>
  <c r="I120" i="8" s="1"/>
  <c r="I122" i="7"/>
  <c r="I112" i="7" s="1"/>
  <c r="I116" i="7" s="1"/>
  <c r="I120" i="7" s="1"/>
  <c r="I122" i="9"/>
  <c r="I112" i="9" s="1"/>
  <c r="I116" i="9" s="1"/>
  <c r="I120" i="9" s="1"/>
  <c r="C104" i="6"/>
  <c r="C104" i="3"/>
  <c r="N104" i="3"/>
  <c r="N104" i="6"/>
  <c r="N106" i="6" s="1"/>
  <c r="J104" i="3"/>
  <c r="J104" i="6"/>
  <c r="J106" i="6" s="1"/>
  <c r="O104" i="6"/>
  <c r="O106" i="6" s="1"/>
  <c r="O104" i="3"/>
  <c r="O106" i="3" s="1"/>
  <c r="K104" i="6"/>
  <c r="K104" i="3"/>
  <c r="K21" i="2"/>
  <c r="G104" i="6"/>
  <c r="G106" i="6" s="1"/>
  <c r="G104" i="8" s="1"/>
  <c r="G104" i="3"/>
  <c r="F104" i="3"/>
  <c r="F106" i="3" s="1"/>
  <c r="F104" i="6"/>
  <c r="D104" i="6"/>
  <c r="D106" i="6" s="1"/>
  <c r="D104" i="8" s="1"/>
  <c r="D104" i="3"/>
  <c r="E104" i="6"/>
  <c r="E106" i="6" s="1"/>
  <c r="E104" i="8" s="1"/>
  <c r="E104" i="3"/>
  <c r="E106" i="3" s="1"/>
  <c r="K26" i="2"/>
  <c r="L104" i="3"/>
  <c r="L104" i="6"/>
  <c r="L106" i="6" s="1"/>
  <c r="H104" i="3"/>
  <c r="H104" i="6"/>
  <c r="H106" i="6" s="1"/>
  <c r="H104" i="8" s="1"/>
  <c r="M104" i="6"/>
  <c r="M106" i="6" s="1"/>
  <c r="M104" i="3"/>
  <c r="M106" i="3" s="1"/>
  <c r="K27" i="3" s="1"/>
  <c r="I104" i="6"/>
  <c r="I104" i="3"/>
  <c r="I106" i="3" s="1"/>
  <c r="K23" i="3" s="1"/>
  <c r="F106" i="6"/>
  <c r="F104" i="8" s="1"/>
  <c r="K20" i="2"/>
  <c r="I122" i="1"/>
  <c r="I112" i="1" s="1"/>
  <c r="I116" i="1" s="1"/>
  <c r="I120" i="1" s="1"/>
  <c r="R23" i="14"/>
  <c r="C110" i="3"/>
  <c r="C110" i="2"/>
  <c r="X104" i="2"/>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29" i="14"/>
  <c r="J16" i="8"/>
  <c r="J32" i="8"/>
  <c r="I106" i="6"/>
  <c r="J106" i="3"/>
  <c r="K24" i="3" s="1"/>
  <c r="K106" i="3"/>
  <c r="K25" i="3" s="1"/>
  <c r="K106" i="6"/>
  <c r="K27" i="2"/>
  <c r="H106" i="3"/>
  <c r="K22" i="3" s="1"/>
  <c r="G8" i="14"/>
  <c r="C106" i="6"/>
  <c r="F29" i="14"/>
  <c r="C29" i="14"/>
  <c r="N29" i="14"/>
  <c r="K23" i="2"/>
  <c r="L106" i="3"/>
  <c r="K26" i="3" s="1"/>
  <c r="P29" i="14"/>
  <c r="G29" i="14"/>
  <c r="H29" i="14"/>
  <c r="L29" i="14"/>
  <c r="O29" i="14"/>
  <c r="X106" i="2"/>
  <c r="T104" i="2"/>
  <c r="T106" i="2" s="1"/>
  <c r="D29" i="14"/>
  <c r="E29" i="14"/>
  <c r="I29" i="14"/>
  <c r="M29" i="14"/>
  <c r="K8" i="1"/>
  <c r="K16" i="1" s="1"/>
  <c r="X106" i="1"/>
  <c r="K28" i="2"/>
  <c r="K24" i="2"/>
  <c r="K25" i="2"/>
  <c r="K11" i="2"/>
  <c r="J32" i="1"/>
  <c r="K5" i="8"/>
  <c r="K5" i="7" s="1"/>
  <c r="K5" i="9" s="1"/>
  <c r="K5" i="10" s="1"/>
  <c r="K5" i="5" s="1"/>
  <c r="K5" i="11" s="1"/>
  <c r="K5" i="12" s="1"/>
  <c r="K5" i="13" s="1"/>
  <c r="J8" i="1"/>
  <c r="J16" i="1" s="1"/>
  <c r="K19" i="2"/>
  <c r="N106" i="3"/>
  <c r="K29" i="2"/>
  <c r="D106" i="3"/>
  <c r="K12" i="2"/>
  <c r="K30" i="2"/>
  <c r="G106" i="3"/>
  <c r="K22" i="2"/>
  <c r="K19" i="1"/>
  <c r="K32" i="1" s="1"/>
  <c r="J44" i="1"/>
  <c r="J42" i="2" s="1"/>
  <c r="P106" i="3"/>
  <c r="K30" i="3" s="1"/>
  <c r="J35" i="12" l="1"/>
  <c r="K8" i="3"/>
  <c r="K8" i="6"/>
  <c r="X106" i="6"/>
  <c r="C104" i="8"/>
  <c r="K14" i="2"/>
  <c r="C112" i="2"/>
  <c r="C114" i="2" s="1"/>
  <c r="J44" i="2"/>
  <c r="R29" i="14"/>
  <c r="K16" i="2"/>
  <c r="C32" i="14"/>
  <c r="C35" i="14" s="1"/>
  <c r="J35" i="5"/>
  <c r="J35" i="8"/>
  <c r="K8" i="5"/>
  <c r="X104" i="6"/>
  <c r="T104" i="6"/>
  <c r="T106" i="6" s="1"/>
  <c r="K8" i="9"/>
  <c r="J35" i="1"/>
  <c r="C106" i="3"/>
  <c r="X106" i="3" s="1"/>
  <c r="T104" i="3"/>
  <c r="T106" i="3" s="1"/>
  <c r="K8" i="10"/>
  <c r="K8" i="7"/>
  <c r="K35" i="1"/>
  <c r="K8" i="8"/>
  <c r="K8" i="11"/>
  <c r="K21" i="3"/>
  <c r="L104" i="8"/>
  <c r="L106" i="8" s="1"/>
  <c r="K26" i="6"/>
  <c r="K29" i="3"/>
  <c r="K12" i="3"/>
  <c r="I104" i="8"/>
  <c r="I106" i="8" s="1"/>
  <c r="K23" i="6"/>
  <c r="M104" i="8"/>
  <c r="M106" i="8" s="1"/>
  <c r="K27" i="6"/>
  <c r="K4" i="13"/>
  <c r="K8" i="13" s="1"/>
  <c r="K8" i="12"/>
  <c r="J104" i="8"/>
  <c r="J106" i="8" s="1"/>
  <c r="K24" i="6"/>
  <c r="K28" i="3"/>
  <c r="K19" i="3"/>
  <c r="H106" i="8"/>
  <c r="K22" i="6"/>
  <c r="K20" i="3"/>
  <c r="K104" i="8"/>
  <c r="K106" i="8" s="1"/>
  <c r="K25" i="6"/>
  <c r="K32" i="2"/>
  <c r="K30" i="6"/>
  <c r="X104" i="3"/>
  <c r="K35" i="2" l="1"/>
  <c r="K32" i="3"/>
  <c r="K11" i="3"/>
  <c r="K14" i="3" s="1"/>
  <c r="K16" i="3" s="1"/>
  <c r="J42" i="3"/>
  <c r="K104" i="7"/>
  <c r="K106" i="7" s="1"/>
  <c r="K25" i="8"/>
  <c r="F106" i="8"/>
  <c r="K20" i="6"/>
  <c r="H104" i="7"/>
  <c r="H106" i="7" s="1"/>
  <c r="K22" i="8"/>
  <c r="E106" i="8"/>
  <c r="K19" i="6"/>
  <c r="N104" i="8"/>
  <c r="N106" i="8" s="1"/>
  <c r="K28" i="6"/>
  <c r="J104" i="7"/>
  <c r="J106" i="7" s="1"/>
  <c r="K24" i="8"/>
  <c r="M104" i="7"/>
  <c r="M106" i="7" s="1"/>
  <c r="K27" i="8"/>
  <c r="I104" i="7"/>
  <c r="I106" i="7" s="1"/>
  <c r="K23" i="8"/>
  <c r="D106" i="8"/>
  <c r="K12" i="6"/>
  <c r="O104" i="8"/>
  <c r="O106" i="8" s="1"/>
  <c r="K29" i="6"/>
  <c r="L104" i="7"/>
  <c r="L106" i="7" s="1"/>
  <c r="K26" i="8"/>
  <c r="G106" i="8"/>
  <c r="K21" i="6"/>
  <c r="P106" i="8"/>
  <c r="K35" i="3" l="1"/>
  <c r="K30" i="8"/>
  <c r="J44" i="3"/>
  <c r="J42" i="6" s="1"/>
  <c r="C112" i="6" s="1"/>
  <c r="C112" i="3"/>
  <c r="C114" i="3" s="1"/>
  <c r="K11" i="6"/>
  <c r="K14" i="6" s="1"/>
  <c r="K16" i="6"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C106" i="8"/>
  <c r="X106" i="8" s="1"/>
  <c r="X104" i="8"/>
  <c r="T104" i="8"/>
  <c r="T106" i="8" s="1"/>
  <c r="J42" i="8"/>
  <c r="J44" i="8" s="1"/>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<sst xmlns="http://schemas.openxmlformats.org/spreadsheetml/2006/main" count="3899" uniqueCount="174">
  <si>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</si>
  <si>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</si>
  <si>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</si>
  <si>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</si>
  <si>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</si>
  <si>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</si>
  <si>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</si>
  <si>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</si>
  <si>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</si>
  <si>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</si>
  <si>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</si>
  <si>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</si>
  <si>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</si>
  <si>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</si>
  <si>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</si>
  <si>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</si>
  <si>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</si>
  <si>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</si>
  <si>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</si>
  <si>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</si>
  <si>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</si>
  <si>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</si>
  <si>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</si>
  <si>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</si>
  <si>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</si>
  <si>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</si>
  <si>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</si>
  <si>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</si>
  <si>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</si>
  <si>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</si>
  <si>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</si>
  <si>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</si>
  <si>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</si>
  <si>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</si>
  <si>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</si>
  <si>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</si>
  <si>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</si>
  <si>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</si>
  <si>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</si>
  <si>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</si>
  <si>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</si>
  <si>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</si>
  <si>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</si>
  <si>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</si>
  <si>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</si>
  <si>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</si>
  <si>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</si>
  <si>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</si>
  <si>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</si>
  <si>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</si>
  <si>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</si>
  <si>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</si>
  <si>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</si>
  <si>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</si>
  <si>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</si>
  <si>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</si>
  <si>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</si>
  <si>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</si>
  <si>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</si>
  <si>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</si>
  <si>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</si>
  <si>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</si>
  <si>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</si>
  <si>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</si>
  <si>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</si>
  <si>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</si>
  <si>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</si>
  <si>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</si>
  <si>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</si>
  <si>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</si>
  <si>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</si>
  <si>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</si>
  <si>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</si>
  <si>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</si>
  <si>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</si>
  <si>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</si>
  <si>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</si>
  <si>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</si>
  <si>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</si>
  <si>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</si>
  <si>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</si>
  <si>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</si>
  <si>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</si>
  <si>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 xml:space="preserve">      Bank Accounts Tracker of:-</t>
  </si>
  <si>
    <t>Chq/Dep No.</t>
  </si>
  <si>
    <t>Current a/c 1</t>
  </si>
  <si>
    <t>Current a/c 2</t>
  </si>
  <si>
    <t>Deposit a/c</t>
  </si>
  <si>
    <t>Credit Card</t>
  </si>
  <si>
    <t>Charge Card</t>
  </si>
  <si>
    <t>**/**/**</t>
  </si>
  <si>
    <t>Opening Balance</t>
  </si>
  <si>
    <t>****</t>
  </si>
  <si>
    <t>Balance c/f</t>
  </si>
  <si>
    <t>Flat Rate Scheme VAT Percentage =</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</si>
  <si>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</si>
  <si>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</si>
  <si>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</si>
  <si>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</si>
  <si>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</si>
  <si>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</si>
  <si>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</si>
  <si>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</si>
  <si>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</si>
  <si>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</si>
  <si>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</si>
  <si>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</si>
  <si>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</si>
  <si>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</si>
  <si>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</si>
  <si>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</si>
  <si>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</si>
  <si>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</si>
  <si>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As you accumulate information in this table, take care to ensure that you "save" and "backup" your work on a regular basis!  Your business name will be automatically entered when you complete the "January" sheet.</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</si>
  <si>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</si>
  <si>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</si>
  <si>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</si>
  <si>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</si>
  <si>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</si>
  <si>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</si>
  <si>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</si>
  <si>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</si>
  <si>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</si>
  <si>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</si>
  <si>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</si>
  <si>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</si>
  <si>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</si>
  <si>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</si>
  <si>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</si>
  <si>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</si>
  <si>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</si>
  <si>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</si>
  <si>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</si>
  <si>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</si>
  <si>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</si>
  <si>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</si>
  <si>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</si>
  <si>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</si>
  <si>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</si>
  <si>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</si>
  <si>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</si>
  <si>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</si>
  <si>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</si>
  <si>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</si>
  <si>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January 2021</t>
  </si>
  <si>
    <t>February 2021</t>
  </si>
  <si>
    <t>March 2021</t>
  </si>
  <si>
    <t>April 2021</t>
  </si>
  <si>
    <t>May 2021</t>
  </si>
  <si>
    <t>June 2021</t>
  </si>
  <si>
    <t>July 2021</t>
  </si>
  <si>
    <t>August 2021</t>
  </si>
  <si>
    <t>September 2021</t>
  </si>
  <si>
    <t>October 2021</t>
  </si>
  <si>
    <t>November 2021</t>
  </si>
  <si>
    <t>December 2021</t>
  </si>
  <si>
    <t>Month 1 - January 2021</t>
  </si>
  <si>
    <t>Year 2021 to date</t>
  </si>
  <si>
    <t>Brought forward VAT figures November 2020 (if required - see instructions)</t>
  </si>
  <si>
    <t>Brought forward VAT figures December 2020 (if required - see instructions)</t>
  </si>
  <si>
    <t>If required, you need only enter your gross sales in the box 6's above for the months of November 2020 and December 2020.</t>
  </si>
  <si>
    <t>Month 2 - February 2021</t>
  </si>
  <si>
    <t>If your VAT Quarter ends February 2021, you will need to enter your GROSS sales from December 2020 in box 6 in the pink VAT module above.</t>
  </si>
  <si>
    <t>Month 3 - March 2021</t>
  </si>
  <si>
    <t>Month 4 - April 2021</t>
  </si>
  <si>
    <t>Month 5 - May 2021</t>
  </si>
  <si>
    <t>Month 6 - June 2021</t>
  </si>
  <si>
    <t>Month 7 - July 2021</t>
  </si>
  <si>
    <t>Month 8 - August 2021</t>
  </si>
  <si>
    <t>Month 9 - September 2021</t>
  </si>
  <si>
    <t>Month 10 - October 2021</t>
  </si>
  <si>
    <t>Month 11 - November 2021</t>
  </si>
  <si>
    <t>Month 12 - December 2021</t>
  </si>
  <si>
    <t>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</si>
</sst>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2"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11"/>
      <color theme="5" tint="-0.249977111117893"/>
      <name val="Calibri"/>
      <family val="2"/>
      <scheme val="minor"/>
    </font>
    <font>
      <b/>
      <sz val="20"/>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sz val="8"/>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5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0" fontId="0" fillId="3" borderId="0" xfId="0" applyFill="1"/>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4" borderId="0" xfId="0" applyFill="1"/>
    <xf numFmtId="0" fontId="11" fillId="4" borderId="3" xfId="0" applyFont="1" applyFill="1" applyBorder="1"/>
    <xf numFmtId="0" fontId="0" fillId="4" borderId="3" xfId="0" applyFill="1" applyBorder="1"/>
    <xf numFmtId="0" fontId="11" fillId="4" borderId="4" xfId="0" applyFont="1" applyFill="1" applyBorder="1"/>
    <xf numFmtId="0" fontId="0" fillId="4" borderId="9" xfId="0" applyFill="1" applyBorder="1"/>
    <xf numFmtId="0" fontId="0" fillId="4" borderId="10" xfId="0" applyFill="1" applyBorder="1"/>
    <xf numFmtId="0" fontId="0" fillId="4" borderId="6" xfId="0" applyFill="1" applyBorder="1"/>
    <xf numFmtId="0" fontId="0" fillId="4" borderId="1" xfId="0" applyFill="1" applyBorder="1"/>
    <xf numFmtId="164" fontId="0" fillId="4" borderId="6" xfId="0" applyNumberFormat="1" applyFill="1" applyBorder="1" applyAlignment="1" applyProtection="1">
      <alignment horizontal="center"/>
      <protection locked="0"/>
    </xf>
    <xf numFmtId="0" fontId="2" fillId="4" borderId="8" xfId="0" applyFont="1" applyFill="1" applyBorder="1"/>
    <xf numFmtId="0" fontId="2" fillId="4" borderId="3" xfId="0" applyFont="1" applyFill="1" applyBorder="1"/>
    <xf numFmtId="164" fontId="0" fillId="4" borderId="6" xfId="0" applyNumberFormat="1" applyFill="1" applyBorder="1" applyAlignment="1" applyProtection="1">
      <alignment horizontal="center"/>
    </xf>
    <xf numFmtId="164" fontId="0" fillId="4"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5" borderId="3" xfId="0" applyFont="1" applyFill="1" applyBorder="1" applyAlignment="1">
      <alignment horizontal="center"/>
    </xf>
    <xf numFmtId="0" fontId="0" fillId="5" borderId="0" xfId="0" applyFill="1"/>
    <xf numFmtId="0" fontId="0" fillId="5" borderId="6" xfId="0" applyFill="1" applyBorder="1"/>
    <xf numFmtId="0" fontId="2" fillId="5" borderId="3" xfId="0" applyFont="1" applyFill="1" applyBorder="1" applyAlignment="1">
      <alignment horizontal="center"/>
    </xf>
    <xf numFmtId="0" fontId="2" fillId="5" borderId="0" xfId="0" applyFont="1" applyFill="1" applyAlignment="1">
      <alignment horizontal="left"/>
    </xf>
    <xf numFmtId="0" fontId="2" fillId="5" borderId="0" xfId="0" applyFont="1" applyFill="1" applyAlignment="1">
      <alignment horizontal="center"/>
    </xf>
    <xf numFmtId="0" fontId="3" fillId="5" borderId="0" xfId="0" applyFont="1" applyFill="1" applyAlignment="1" applyProtection="1">
      <alignment horizontal="center"/>
      <protection locked="0"/>
    </xf>
    <xf numFmtId="0" fontId="3" fillId="5" borderId="6"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164" fontId="4" fillId="5" borderId="0" xfId="0" applyNumberFormat="1" applyFont="1" applyFill="1" applyAlignment="1" applyProtection="1">
      <alignment horizontal="center"/>
      <protection locked="0"/>
    </xf>
    <xf numFmtId="164" fontId="4" fillId="5" borderId="6" xfId="0" applyNumberFormat="1" applyFont="1" applyFill="1" applyBorder="1" applyAlignment="1" applyProtection="1">
      <alignment horizontal="center"/>
      <protection locked="0"/>
    </xf>
    <xf numFmtId="164" fontId="0" fillId="5" borderId="4" xfId="0" applyNumberFormat="1" applyFill="1" applyBorder="1"/>
    <xf numFmtId="0" fontId="2" fillId="5" borderId="1" xfId="0" applyFont="1" applyFill="1" applyBorder="1"/>
    <xf numFmtId="0" fontId="0" fillId="5" borderId="1" xfId="0" applyFill="1" applyBorder="1"/>
    <xf numFmtId="164" fontId="11" fillId="5" borderId="2" xfId="0" applyNumberFormat="1" applyFont="1" applyFill="1" applyBorder="1" applyAlignment="1">
      <alignment horizontal="center"/>
    </xf>
    <xf numFmtId="164" fontId="11" fillId="5" borderId="7" xfId="0" applyNumberFormat="1" applyFont="1" applyFill="1" applyBorder="1" applyAlignment="1">
      <alignment horizontal="center"/>
    </xf>
    <xf numFmtId="0" fontId="6" fillId="5" borderId="0" xfId="0" applyFont="1" applyFill="1" applyAlignment="1" applyProtection="1">
      <alignment horizontal="center"/>
    </xf>
    <xf numFmtId="0" fontId="6" fillId="5" borderId="6" xfId="0" applyFont="1" applyFill="1" applyBorder="1" applyAlignment="1" applyProtection="1">
      <alignment horizontal="center"/>
    </xf>
    <xf numFmtId="0" fontId="5" fillId="5" borderId="0" xfId="0" applyFont="1" applyFill="1" applyProtection="1"/>
    <xf numFmtId="0" fontId="5" fillId="5" borderId="0" xfId="0" applyFont="1" applyFill="1" applyAlignment="1" applyProtection="1">
      <alignment horizontal="center"/>
    </xf>
    <xf numFmtId="164" fontId="5" fillId="5" borderId="0" xfId="0" applyNumberFormat="1" applyFont="1" applyFill="1" applyAlignment="1" applyProtection="1">
      <alignment horizontal="center"/>
    </xf>
    <xf numFmtId="164" fontId="5" fillId="5" borderId="6" xfId="0" applyNumberFormat="1" applyFont="1" applyFill="1" applyBorder="1" applyAlignment="1" applyProtection="1">
      <alignment horizontal="center"/>
    </xf>
    <xf numFmtId="0" fontId="11" fillId="0" borderId="0" xfId="0" applyFont="1"/>
    <xf numFmtId="0" fontId="17" fillId="0" borderId="0" xfId="0" applyFont="1" applyAlignment="1" applyProtection="1">
      <alignment horizontal="center"/>
    </xf>
    <xf numFmtId="0" fontId="16" fillId="0" borderId="0" xfId="0" applyFont="1" applyAlignment="1" applyProtection="1">
      <alignment horizontal="center"/>
    </xf>
    <xf numFmtId="164" fontId="16" fillId="0" borderId="0" xfId="0" applyNumberFormat="1" applyFont="1" applyAlignment="1" applyProtection="1">
      <alignment horizontal="center"/>
    </xf>
    <xf numFmtId="0" fontId="16" fillId="0" borderId="0" xfId="0" applyFont="1" applyProtection="1"/>
    <xf numFmtId="0" fontId="0" fillId="4" borderId="6" xfId="0" applyFill="1" applyBorder="1" applyProtection="1"/>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6" borderId="11" xfId="0" applyFont="1" applyFill="1" applyBorder="1" applyProtection="1">
      <protection locked="0"/>
    </xf>
    <xf numFmtId="0" fontId="5" fillId="7" borderId="11" xfId="0" applyFont="1" applyFill="1" applyBorder="1" applyProtection="1">
      <protection locked="0"/>
    </xf>
    <xf numFmtId="165" fontId="1" fillId="0" borderId="0" xfId="0" applyNumberFormat="1" applyFont="1" applyAlignment="1" applyProtection="1">
      <alignment horizontal="center"/>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19050</xdr:rowOff>
    </xdr:from>
    <xdr:to>
      <xdr:col>18</xdr:col>
      <xdr:colOff>199077</xdr:colOff>
      <xdr:row>26</xdr:row>
      <xdr:rowOff>26867</xdr:rowOff>
    </xdr:to>
    <xdr:grpSp>
      <xdr:nvGrpSpPr>
        <xdr:cNvPr id="7" name="Group 6">
          <a:extLst>
            <a:ext uri="{FF2B5EF4-FFF2-40B4-BE49-F238E27FC236}">
              <a16:creationId xmlns:a16="http://schemas.microsoft.com/office/drawing/2014/main" id="{CB65B680-E341-4DCE-86C5-7BEA2B171E57}"/>
            </a:ext>
          </a:extLst>
        </xdr:cNvPr>
        <xdr:cNvGrpSpPr/>
      </xdr:nvGrpSpPr>
      <xdr:grpSpPr>
        <a:xfrm>
          <a:off x="819150" y="3743325"/>
          <a:ext cx="9933627" cy="1912817"/>
          <a:chOff x="703767" y="3765719"/>
          <a:chExt cx="9986636" cy="1912817"/>
        </a:xfrm>
      </xdr:grpSpPr>
      <xdr:pic>
        <xdr:nvPicPr>
          <xdr:cNvPr id="8" name="Picture 7">
            <a:extLst>
              <a:ext uri="{FF2B5EF4-FFF2-40B4-BE49-F238E27FC236}">
                <a16:creationId xmlns:a16="http://schemas.microsoft.com/office/drawing/2014/main" id="{F4DC7297-990E-42A4-866A-22FBAF43726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49729D9-71CA-4800-B964-D999BDBC006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83820</xdr:colOff>
      <xdr:row>1</xdr:row>
      <xdr:rowOff>129540</xdr:rowOff>
    </xdr:from>
    <xdr:to>
      <xdr:col>6</xdr:col>
      <xdr:colOff>780621</xdr:colOff>
      <xdr:row>7</xdr:row>
      <xdr:rowOff>66675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7040880" y="31242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3" t="s">
        <v>116</v>
      </c>
      <c r="L2" s="146" t="s">
        <v>117</v>
      </c>
      <c r="M2" s="146"/>
      <c r="N2" s="146"/>
      <c r="O2" s="3" t="s">
        <v>118</v>
      </c>
      <c r="P2" s="146"/>
      <c r="Q2" s="146"/>
      <c r="R2" s="146"/>
    </row>
    <row r="3" spans="1:19" ht="21" x14ac:dyDescent="0.35">
      <c r="B3" s="144"/>
      <c r="I3" s="153" t="s">
        <v>115</v>
      </c>
      <c r="J3" s="153"/>
      <c r="L3" s="146"/>
      <c r="M3" s="146"/>
      <c r="N3" s="146"/>
      <c r="O3" s="146"/>
      <c r="P3" s="146"/>
      <c r="Q3" s="146"/>
      <c r="R3" s="146"/>
    </row>
    <row r="4" spans="1:19" s="150" customFormat="1" ht="18.75" x14ac:dyDescent="0.3">
      <c r="A4" s="147" t="s">
        <v>119</v>
      </c>
      <c r="B4" s="148" t="s">
        <v>120</v>
      </c>
      <c r="C4" s="145" t="s">
        <v>121</v>
      </c>
      <c r="D4" s="149"/>
      <c r="E4" s="149"/>
      <c r="F4" s="149"/>
      <c r="G4" s="149"/>
      <c r="H4" s="149"/>
      <c r="I4" s="149"/>
      <c r="J4" s="149"/>
      <c r="K4" s="149"/>
      <c r="L4" s="146" t="s">
        <v>122</v>
      </c>
      <c r="M4" s="146"/>
      <c r="N4" s="146"/>
      <c r="O4" s="146"/>
      <c r="P4" s="146"/>
      <c r="Q4" s="146"/>
      <c r="R4" s="146"/>
      <c r="S4" s="149"/>
    </row>
    <row r="5" spans="1:19" s="150" customFormat="1" ht="18.75" x14ac:dyDescent="0.3">
      <c r="A5" s="147" t="s">
        <v>119</v>
      </c>
      <c r="B5" s="148" t="s">
        <v>120</v>
      </c>
      <c r="C5" s="145" t="s">
        <v>123</v>
      </c>
      <c r="D5" s="149"/>
      <c r="E5" s="149"/>
      <c r="F5" s="149"/>
      <c r="G5" s="149"/>
      <c r="H5" s="149"/>
      <c r="I5" s="149"/>
      <c r="J5" s="149"/>
      <c r="K5" s="149"/>
      <c r="L5" s="146"/>
      <c r="M5" s="146"/>
      <c r="N5" s="146"/>
      <c r="O5" s="146"/>
      <c r="P5" s="146"/>
      <c r="Q5" s="146"/>
      <c r="R5" s="146"/>
      <c r="S5" s="149"/>
    </row>
    <row r="6" spans="1:19" s="150" customFormat="1" ht="18.75" x14ac:dyDescent="0.3">
      <c r="A6" s="147" t="s">
        <v>119</v>
      </c>
      <c r="B6" s="148" t="s">
        <v>120</v>
      </c>
      <c r="C6" s="145" t="s">
        <v>124</v>
      </c>
      <c r="D6" s="149"/>
      <c r="E6" s="149"/>
      <c r="F6" s="149"/>
      <c r="G6" s="149"/>
      <c r="H6" s="149"/>
      <c r="I6" s="149"/>
      <c r="J6" s="149"/>
      <c r="K6" s="149"/>
      <c r="L6" s="146" t="s">
        <v>49</v>
      </c>
      <c r="M6" s="154" t="s">
        <v>125</v>
      </c>
      <c r="N6" s="154"/>
      <c r="O6" s="154"/>
      <c r="P6" s="146"/>
      <c r="Q6" s="146"/>
      <c r="R6" s="146"/>
      <c r="S6" s="149"/>
    </row>
    <row r="7" spans="1:19" s="150" customFormat="1" ht="18.75" x14ac:dyDescent="0.3">
      <c r="A7" s="147" t="s">
        <v>119</v>
      </c>
      <c r="B7" s="148" t="s">
        <v>120</v>
      </c>
      <c r="C7" s="145" t="s">
        <v>126</v>
      </c>
      <c r="D7" s="149"/>
      <c r="E7" s="149"/>
      <c r="F7" s="149"/>
      <c r="G7" s="149"/>
      <c r="H7" s="149"/>
      <c r="I7" s="149"/>
      <c r="J7" s="149"/>
      <c r="K7" s="149"/>
      <c r="L7" s="146" t="s">
        <v>50</v>
      </c>
      <c r="M7" s="146"/>
      <c r="N7" s="146"/>
      <c r="O7" s="146"/>
      <c r="P7" s="146"/>
      <c r="Q7" s="146"/>
      <c r="R7" s="146"/>
      <c r="S7" s="149"/>
    </row>
    <row r="8" spans="1:19" s="150" customFormat="1" ht="18.75" x14ac:dyDescent="0.3">
      <c r="A8" s="147" t="s">
        <v>119</v>
      </c>
      <c r="B8" s="148" t="s">
        <v>120</v>
      </c>
      <c r="C8" s="145" t="s">
        <v>127</v>
      </c>
      <c r="D8" s="149"/>
      <c r="E8" s="149"/>
      <c r="F8" s="149"/>
      <c r="G8" s="149"/>
      <c r="H8" s="149"/>
      <c r="I8" s="149"/>
      <c r="J8" s="149"/>
      <c r="K8" s="149"/>
      <c r="L8" s="146" t="s">
        <v>128</v>
      </c>
      <c r="M8" s="146"/>
      <c r="N8" s="146"/>
      <c r="O8" s="146"/>
      <c r="P8" s="154" t="s">
        <v>129</v>
      </c>
      <c r="Q8" s="154"/>
      <c r="R8" s="154"/>
      <c r="S8" s="149"/>
    </row>
    <row r="9" spans="1:19" s="150" customFormat="1" ht="18.75" x14ac:dyDescent="0.3">
      <c r="A9" s="147" t="s">
        <v>119</v>
      </c>
      <c r="B9" s="148" t="s">
        <v>120</v>
      </c>
      <c r="C9" s="145" t="s">
        <v>130</v>
      </c>
      <c r="D9" s="149"/>
      <c r="E9" s="149"/>
      <c r="F9" s="149"/>
      <c r="G9" s="149"/>
      <c r="H9" s="149"/>
      <c r="I9" s="149"/>
      <c r="J9" s="149"/>
      <c r="K9" s="149"/>
      <c r="L9" s="146"/>
      <c r="M9" s="146"/>
      <c r="N9" s="146"/>
      <c r="O9" s="146"/>
      <c r="P9" s="146"/>
      <c r="Q9" s="146"/>
      <c r="R9" s="146"/>
      <c r="S9" s="149"/>
    </row>
    <row r="10" spans="1:19" s="150" customFormat="1" ht="18.75" x14ac:dyDescent="0.3">
      <c r="A10" s="147" t="s">
        <v>119</v>
      </c>
      <c r="B10" s="148" t="s">
        <v>120</v>
      </c>
      <c r="C10" s="145" t="s">
        <v>131</v>
      </c>
      <c r="D10" s="149"/>
      <c r="E10" s="149"/>
      <c r="F10" s="149"/>
      <c r="G10" s="149"/>
      <c r="H10" s="149"/>
      <c r="I10" s="149"/>
      <c r="J10" s="149"/>
      <c r="K10" s="149"/>
      <c r="L10" s="146" t="s">
        <v>132</v>
      </c>
      <c r="M10" s="146"/>
      <c r="N10" s="146"/>
      <c r="O10" s="146"/>
      <c r="P10" s="146"/>
      <c r="Q10" s="146"/>
      <c r="R10" s="146"/>
      <c r="S10" s="149"/>
    </row>
    <row r="11" spans="1:19" s="150" customFormat="1" ht="18.75" x14ac:dyDescent="0.3">
      <c r="A11" s="147" t="s">
        <v>119</v>
      </c>
      <c r="B11" s="148" t="s">
        <v>120</v>
      </c>
      <c r="C11" s="145" t="s">
        <v>133</v>
      </c>
      <c r="D11" s="149"/>
      <c r="E11" s="149"/>
      <c r="F11" s="149"/>
      <c r="G11" s="149"/>
      <c r="H11" s="149"/>
      <c r="I11" s="149"/>
      <c r="J11" s="149"/>
      <c r="K11" s="149"/>
      <c r="L11" s="149"/>
      <c r="M11" s="149"/>
      <c r="N11" s="149"/>
      <c r="O11" s="149"/>
      <c r="P11" s="149"/>
      <c r="Q11" s="149"/>
      <c r="R11" s="149"/>
      <c r="S11" s="149"/>
    </row>
    <row r="12" spans="1:19" s="150" customFormat="1" ht="18.75" x14ac:dyDescent="0.3">
      <c r="A12" s="147" t="s">
        <v>119</v>
      </c>
      <c r="B12" s="148" t="s">
        <v>120</v>
      </c>
      <c r="C12" s="145" t="s">
        <v>134</v>
      </c>
      <c r="D12" s="149"/>
      <c r="E12" s="149"/>
      <c r="F12" s="149"/>
      <c r="G12" s="149"/>
      <c r="H12" s="149"/>
      <c r="I12" s="149"/>
      <c r="J12" s="149"/>
      <c r="K12" s="149"/>
      <c r="L12" s="149"/>
      <c r="M12" s="149"/>
      <c r="N12" s="149"/>
      <c r="O12" s="149"/>
      <c r="P12" s="149"/>
      <c r="Q12" s="149"/>
      <c r="R12" s="149"/>
      <c r="S12" s="149"/>
    </row>
    <row r="13" spans="1:19" s="150" customFormat="1" ht="18.75" x14ac:dyDescent="0.3">
      <c r="A13" s="147" t="s">
        <v>119</v>
      </c>
      <c r="B13" s="148" t="s">
        <v>120</v>
      </c>
      <c r="C13" s="145" t="s">
        <v>135</v>
      </c>
      <c r="D13" s="149"/>
      <c r="E13" s="149"/>
      <c r="F13" s="149"/>
      <c r="G13" s="149"/>
      <c r="H13" s="149"/>
      <c r="I13" s="149"/>
      <c r="J13" s="149"/>
      <c r="K13" s="149"/>
      <c r="L13" s="149"/>
      <c r="M13" s="149"/>
      <c r="N13" s="149"/>
      <c r="O13" s="149"/>
      <c r="P13" s="149"/>
      <c r="Q13" s="149"/>
      <c r="R13" s="149"/>
      <c r="S13" s="149"/>
    </row>
    <row r="14" spans="1:19" ht="9" customHeight="1" x14ac:dyDescent="0.25"/>
    <row r="15" spans="1:19" ht="18.75" x14ac:dyDescent="0.3">
      <c r="B15" s="151" t="s">
        <v>143</v>
      </c>
      <c r="C15" s="152"/>
      <c r="D15" s="152"/>
      <c r="E15" s="152"/>
      <c r="F15" s="152"/>
      <c r="G15" s="152"/>
      <c r="H15" s="152"/>
      <c r="I15" s="152"/>
      <c r="J15" s="152"/>
      <c r="K15" s="152"/>
      <c r="L15" s="152"/>
      <c r="M15" s="152"/>
      <c r="N15" s="152"/>
    </row>
    <row r="38" spans="2:2" x14ac:dyDescent="0.25">
      <c r="B38">
        <v>0</v>
      </c>
    </row>
  </sheetData>
  <sheetProtection algorithmName="SHA-512" hashValue="gtiNBJTENxaOhvtBqefbGFE2Zwzyj89+LrFWifcsxL0i+QYCPvaQGCr4G2kaXpb1bgSirehSSHBJFjBPxvsndA==" saltValue="z/5n945LWYn4bpz5K9KM0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1406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8 - August 2021</v>
      </c>
      <c r="K2" s="77" t="s">
        <v>157</v>
      </c>
      <c r="L2" s="108" t="s">
        <v>1</v>
      </c>
      <c r="M2" s="109" t="s">
        <v>52</v>
      </c>
      <c r="N2" s="110" t="s">
        <v>84</v>
      </c>
      <c r="O2" s="123" t="s">
        <v>85</v>
      </c>
      <c r="P2" s="123" t="s">
        <v>86</v>
      </c>
      <c r="Q2" s="123" t="s">
        <v>87</v>
      </c>
      <c r="R2" s="123" t="s">
        <v>88</v>
      </c>
      <c r="S2" s="124" t="s">
        <v>89</v>
      </c>
    </row>
    <row r="3" spans="1:19" x14ac:dyDescent="0.25">
      <c r="A3" s="1" t="s">
        <v>168</v>
      </c>
      <c r="H3" s="72" t="s">
        <v>0</v>
      </c>
      <c r="I3" s="27"/>
      <c r="J3" s="29"/>
      <c r="K3" s="78"/>
      <c r="L3" s="113" t="s">
        <v>90</v>
      </c>
      <c r="M3" s="125" t="s">
        <v>91</v>
      </c>
      <c r="N3" s="126" t="s">
        <v>92</v>
      </c>
      <c r="O3" s="127">
        <f>('July 2021'!O42)</f>
        <v>0</v>
      </c>
      <c r="P3" s="127">
        <f>('July 2021'!P42)</f>
        <v>0</v>
      </c>
      <c r="Q3" s="127">
        <f>('July 2021'!Q42)</f>
        <v>0</v>
      </c>
      <c r="R3" s="127">
        <f>('July 2021'!R42)</f>
        <v>0</v>
      </c>
      <c r="S3" s="128">
        <f>('July 2021'!S42)</f>
        <v>0</v>
      </c>
    </row>
    <row r="4" spans="1:19" x14ac:dyDescent="0.25">
      <c r="A4" s="103" t="str">
        <f>(A46)</f>
        <v>.</v>
      </c>
      <c r="H4" s="73"/>
      <c r="I4" s="27" t="str">
        <f>(C7)</f>
        <v>Sales Type 1</v>
      </c>
      <c r="J4" s="30">
        <f>(C40)</f>
        <v>0</v>
      </c>
      <c r="K4" s="79">
        <f>SUM('July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SUM('July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SUM('July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44409</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44410</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44411</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44412</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44413</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44414</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44415</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44416</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44417</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44418</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44419</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44420</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44421</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44422</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44423</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44424</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44425</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44426</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44427</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44428</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44429</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44430</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44431</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44432</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44433</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44434</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44435</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44436</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44437</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44438</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44439</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SUM('July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2021'!C106)</f>
        <v>0</v>
      </c>
      <c r="D104" s="46">
        <f>SUM('July 2021'!D106)</f>
        <v>0</v>
      </c>
      <c r="E104" s="46">
        <f>SUM('July 2021'!E106)</f>
        <v>0</v>
      </c>
      <c r="F104" s="46">
        <f>SUM('July 2021'!F106)</f>
        <v>0</v>
      </c>
      <c r="G104" s="46">
        <f>SUM('July 2021'!G106)</f>
        <v>0</v>
      </c>
      <c r="H104" s="46">
        <f>SUM('July 2021'!H106)</f>
        <v>0</v>
      </c>
      <c r="I104" s="46">
        <f>SUM('July 2021'!I106)</f>
        <v>0</v>
      </c>
      <c r="J104" s="46">
        <f>SUM('July 2021'!J106)</f>
        <v>0</v>
      </c>
      <c r="K104" s="46">
        <f>SUM('July 2021'!K106)</f>
        <v>0</v>
      </c>
      <c r="L104" s="46">
        <f>SUM('July 2021'!L106)</f>
        <v>0</v>
      </c>
      <c r="M104" s="46">
        <f>SUM('July 2021'!M106)</f>
        <v>0</v>
      </c>
      <c r="N104" s="46">
        <f>SUM('July 2021'!N106)</f>
        <v>0</v>
      </c>
      <c r="O104" s="46">
        <f>SUM('July 2021'!O106)</f>
        <v>0</v>
      </c>
      <c r="P104" s="46">
        <f>SUM('July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SUM(J40+'June 2021'!J40+'July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LQR+3uYnLDKlka7InRf2H+G6OR8Rnd187j4xXFzNBStwPse/i/8Y1kZfdZcQDTPGoRT8OC8LSKxtS+gYCWZkTw==" saltValue="qcdtYseoUiv/QtxCjQwPQw=="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9 - September 2021</v>
      </c>
      <c r="K2" s="77" t="s">
        <v>157</v>
      </c>
      <c r="L2" s="108" t="s">
        <v>1</v>
      </c>
      <c r="M2" s="109" t="s">
        <v>52</v>
      </c>
      <c r="N2" s="110" t="s">
        <v>84</v>
      </c>
      <c r="O2" s="123" t="s">
        <v>85</v>
      </c>
      <c r="P2" s="123" t="s">
        <v>86</v>
      </c>
      <c r="Q2" s="123" t="s">
        <v>87</v>
      </c>
      <c r="R2" s="123" t="s">
        <v>88</v>
      </c>
      <c r="S2" s="124" t="s">
        <v>89</v>
      </c>
    </row>
    <row r="3" spans="1:19" x14ac:dyDescent="0.25">
      <c r="A3" s="1" t="s">
        <v>169</v>
      </c>
      <c r="H3" s="72" t="s">
        <v>0</v>
      </c>
      <c r="I3" s="27"/>
      <c r="J3" s="29"/>
      <c r="K3" s="78"/>
      <c r="L3" s="113" t="s">
        <v>90</v>
      </c>
      <c r="M3" s="125" t="s">
        <v>91</v>
      </c>
      <c r="N3" s="126" t="s">
        <v>92</v>
      </c>
      <c r="O3" s="127">
        <f>('August 2021'!O42)</f>
        <v>0</v>
      </c>
      <c r="P3" s="127">
        <f>('August 2021'!P42)</f>
        <v>0</v>
      </c>
      <c r="Q3" s="127">
        <f>('August 2021'!Q42)</f>
        <v>0</v>
      </c>
      <c r="R3" s="127">
        <f>('August 2021'!R42)</f>
        <v>0</v>
      </c>
      <c r="S3" s="128">
        <f>('August 2021'!S42)</f>
        <v>0</v>
      </c>
    </row>
    <row r="4" spans="1:19" x14ac:dyDescent="0.25">
      <c r="A4" s="103" t="str">
        <f>(A46)</f>
        <v>.</v>
      </c>
      <c r="H4" s="73"/>
      <c r="I4" s="27" t="str">
        <f>(C7)</f>
        <v>Sales Type 1</v>
      </c>
      <c r="J4" s="30">
        <f>(C40)</f>
        <v>0</v>
      </c>
      <c r="K4" s="79">
        <f>SUM('August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SUM('August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SUM('August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44440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44441</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44442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44443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44444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44445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44446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44447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44448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44449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44450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44451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44452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44453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44454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44455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44456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44457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44458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44459</v>
      </c>
      <c r="B28" s="13" t="s">
        <v>79</v>
      </c>
      <c r="C28" s="45">
        <v>0</v>
      </c>
      <c r="D28" s="45">
        <v>0</v>
      </c>
      <c r="E28" s="45">
        <v>0</v>
      </c>
      <c r="F28" s="132">
        <v>0</v>
      </c>
      <c r="G28" s="132">
        <f>SUM(C28:F28)</f>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44460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44461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44462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44463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44464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44465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44466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44467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44468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44469</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SUM('August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2021'!C106)</f>
        <v>0</v>
      </c>
      <c r="D104" s="46">
        <f>SUM('August 2021'!D106)</f>
        <v>0</v>
      </c>
      <c r="E104" s="46">
        <f>SUM('August 2021'!E106)</f>
        <v>0</v>
      </c>
      <c r="F104" s="46">
        <f>SUM('August 2021'!F106)</f>
        <v>0</v>
      </c>
      <c r="G104" s="46">
        <f>SUM('August 2021'!G106)</f>
        <v>0</v>
      </c>
      <c r="H104" s="46">
        <f>SUM('August 2021'!H106)</f>
        <v>0</v>
      </c>
      <c r="I104" s="46">
        <f>SUM('August 2021'!I106)</f>
        <v>0</v>
      </c>
      <c r="J104" s="46">
        <f>SUM('August 2021'!J106)</f>
        <v>0</v>
      </c>
      <c r="K104" s="46">
        <f>SUM('August 2021'!K106)</f>
        <v>0</v>
      </c>
      <c r="L104" s="46">
        <f>SUM('August 2021'!L106)</f>
        <v>0</v>
      </c>
      <c r="M104" s="46">
        <f>SUM('August 2021'!M106)</f>
        <v>0</v>
      </c>
      <c r="N104" s="46">
        <f>SUM('August 2021'!N106)</f>
        <v>0</v>
      </c>
      <c r="O104" s="46">
        <f>SUM('August 2021'!O106)</f>
        <v>0</v>
      </c>
      <c r="P104" s="46">
        <f>SUM('August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2021'!J40+'August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sHxL/2WG4A4H9tPMR2ZjVtVHSeV4lob/OO46kAz9aXFKBBB0451RT14LEGTURIRQ1E7mNS0n7rLc15SBo92ugw==" saltValue="7mArve9AzBRsk2PwuUDZWA==" spinCount="100000" sheet="1" objects="1" scenarios="1" formatCells="0" selectLockedCells="1"/>
  <pageMargins left="0.7" right="0.7" top="0.75" bottom="0.75" header="0.3" footer="0.3"/>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10 - October 2021</v>
      </c>
      <c r="K2" s="77" t="s">
        <v>157</v>
      </c>
      <c r="L2" s="108" t="s">
        <v>1</v>
      </c>
      <c r="M2" s="109" t="s">
        <v>52</v>
      </c>
      <c r="N2" s="110" t="s">
        <v>84</v>
      </c>
      <c r="O2" s="123" t="s">
        <v>85</v>
      </c>
      <c r="P2" s="123" t="s">
        <v>86</v>
      </c>
      <c r="Q2" s="123" t="s">
        <v>87</v>
      </c>
      <c r="R2" s="123" t="s">
        <v>88</v>
      </c>
      <c r="S2" s="124" t="s">
        <v>89</v>
      </c>
    </row>
    <row r="3" spans="1:19" x14ac:dyDescent="0.25">
      <c r="A3" s="1" t="s">
        <v>170</v>
      </c>
      <c r="H3" s="72" t="s">
        <v>0</v>
      </c>
      <c r="I3" s="27"/>
      <c r="J3" s="29"/>
      <c r="K3" s="78"/>
      <c r="L3" s="113" t="s">
        <v>90</v>
      </c>
      <c r="M3" s="125" t="s">
        <v>91</v>
      </c>
      <c r="N3" s="126" t="s">
        <v>92</v>
      </c>
      <c r="O3" s="127">
        <f>('September 2021'!O42)</f>
        <v>0</v>
      </c>
      <c r="P3" s="127">
        <f>('September 2021'!P42)</f>
        <v>0</v>
      </c>
      <c r="Q3" s="127">
        <f>('September 2021'!Q42)</f>
        <v>0</v>
      </c>
      <c r="R3" s="127">
        <f>('September 2021'!R42)</f>
        <v>0</v>
      </c>
      <c r="S3" s="128">
        <f>('September 2021'!S42)</f>
        <v>0</v>
      </c>
    </row>
    <row r="4" spans="1:19" x14ac:dyDescent="0.25">
      <c r="A4" s="103" t="str">
        <f>(A46)</f>
        <v>.</v>
      </c>
      <c r="H4" s="73"/>
      <c r="I4" s="27" t="str">
        <f>(C7)</f>
        <v>Sales Type 1</v>
      </c>
      <c r="J4" s="30">
        <f>(C40)</f>
        <v>0</v>
      </c>
      <c r="K4" s="79">
        <f>SUM('September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SUM('September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SUM('September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44470</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44471</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44472</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44473</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44474</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44475</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44476</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44477</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44478</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44479</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44480</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44481</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44482</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44483</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44484</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44485</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44486</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44487</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44488</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44489</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44490</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44491</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44492</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44493</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44494</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44495</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44496</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44497</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44498</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44499</v>
      </c>
      <c r="B38" s="13" t="s">
        <v>79</v>
      </c>
      <c r="C38" s="45">
        <v>0</v>
      </c>
      <c r="D38" s="45">
        <v>0</v>
      </c>
      <c r="E38" s="45">
        <v>0</v>
      </c>
      <c r="F38" s="132">
        <v>0</v>
      </c>
      <c r="G38" s="132">
        <f>SUM(C38:F38)</f>
        <v>0</v>
      </c>
      <c r="L38" s="113" t="s">
        <v>90</v>
      </c>
      <c r="M38" s="114" t="s">
        <v>53</v>
      </c>
      <c r="N38" s="115" t="s">
        <v>92</v>
      </c>
      <c r="O38" s="116">
        <v>0</v>
      </c>
      <c r="P38" s="116">
        <v>0</v>
      </c>
      <c r="Q38" s="116">
        <v>0</v>
      </c>
      <c r="R38" s="116">
        <v>0</v>
      </c>
      <c r="S38" s="117">
        <v>0</v>
      </c>
    </row>
    <row r="39" spans="1:19" x14ac:dyDescent="0.25">
      <c r="A39" s="2">
        <v>44500</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SUM('September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2021'!C106)</f>
        <v>0</v>
      </c>
      <c r="D104" s="46">
        <f>SUM('September 2021'!D106)</f>
        <v>0</v>
      </c>
      <c r="E104" s="46">
        <f>SUM('September 2021'!E106)</f>
        <v>0</v>
      </c>
      <c r="F104" s="46">
        <f>SUM('September 2021'!F106)</f>
        <v>0</v>
      </c>
      <c r="G104" s="46">
        <f>SUM('September 2021'!G106)</f>
        <v>0</v>
      </c>
      <c r="H104" s="46">
        <f>SUM('September 2021'!H106)</f>
        <v>0</v>
      </c>
      <c r="I104" s="46">
        <f>SUM('September 2021'!I106)</f>
        <v>0</v>
      </c>
      <c r="J104" s="46">
        <f>SUM('September 2021'!J106)</f>
        <v>0</v>
      </c>
      <c r="K104" s="46">
        <f>SUM('September 2021'!K106)</f>
        <v>0</v>
      </c>
      <c r="L104" s="46">
        <f>SUM('September 2021'!L106)</f>
        <v>0</v>
      </c>
      <c r="M104" s="46">
        <f>SUM('September 2021'!M106)</f>
        <v>0</v>
      </c>
      <c r="N104" s="46">
        <f>SUM('September 2021'!N106)</f>
        <v>0</v>
      </c>
      <c r="O104" s="46">
        <f>SUM('September 2021'!O106)</f>
        <v>0</v>
      </c>
      <c r="P104" s="46">
        <f>SUM('September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SUM('September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2021'!J40+'September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HZnn1J4yYO9FbZirxSNG64hIzyC9cjmUUV4M8QG8GVjRHUvF71dRMi3zfiVRqLcXi9c4/LaZqUMj1WXM02MSBA==" saltValue="LDLeI9Q4b98cP5UK0cb+U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11 - November 2021</v>
      </c>
      <c r="K2" s="77" t="s">
        <v>157</v>
      </c>
      <c r="L2" s="108" t="s">
        <v>1</v>
      </c>
      <c r="M2" s="109" t="s">
        <v>52</v>
      </c>
      <c r="N2" s="110" t="s">
        <v>84</v>
      </c>
      <c r="O2" s="123" t="s">
        <v>85</v>
      </c>
      <c r="P2" s="123" t="s">
        <v>86</v>
      </c>
      <c r="Q2" s="123" t="s">
        <v>87</v>
      </c>
      <c r="R2" s="123" t="s">
        <v>88</v>
      </c>
      <c r="S2" s="124" t="s">
        <v>89</v>
      </c>
    </row>
    <row r="3" spans="1:19" x14ac:dyDescent="0.25">
      <c r="A3" s="1" t="s">
        <v>171</v>
      </c>
      <c r="H3" s="72" t="s">
        <v>0</v>
      </c>
      <c r="I3" s="27"/>
      <c r="J3" s="29"/>
      <c r="K3" s="78"/>
      <c r="L3" s="113" t="s">
        <v>90</v>
      </c>
      <c r="M3" s="125" t="s">
        <v>91</v>
      </c>
      <c r="N3" s="126" t="s">
        <v>92</v>
      </c>
      <c r="O3" s="127">
        <f>('October 2021'!O42)</f>
        <v>0</v>
      </c>
      <c r="P3" s="127">
        <f>('October 2021'!P42)</f>
        <v>0</v>
      </c>
      <c r="Q3" s="127">
        <f>('October 2021'!Q42)</f>
        <v>0</v>
      </c>
      <c r="R3" s="127">
        <f>('October 2021'!R42)</f>
        <v>0</v>
      </c>
      <c r="S3" s="128">
        <f>('October 2021'!S42)</f>
        <v>0</v>
      </c>
    </row>
    <row r="4" spans="1:19" x14ac:dyDescent="0.25">
      <c r="A4" s="103" t="str">
        <f>(A46)</f>
        <v>.</v>
      </c>
      <c r="H4" s="73"/>
      <c r="I4" s="27" t="str">
        <f>(C7)</f>
        <v>Sales Type 1</v>
      </c>
      <c r="J4" s="30">
        <f>(C40)</f>
        <v>0</v>
      </c>
      <c r="K4" s="79">
        <f>SUM('October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SUM('October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SUM('October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44501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44502</v>
      </c>
      <c r="B10" s="13" t="s">
        <v>79</v>
      </c>
      <c r="C10" s="45">
        <v>0</v>
      </c>
      <c r="D10" s="45">
        <v>0</v>
      </c>
      <c r="E10" s="45">
        <v>0</v>
      </c>
      <c r="F10" s="132">
        <v>0</v>
      </c>
      <c r="G10" s="132">
        <f t="shared" ref="G10:G32"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44503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44504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44505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44506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44507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44508</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44509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44510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44511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44512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44513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44514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44515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44516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44517</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44518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44519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44520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44521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44522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44523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44524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44525</v>
      </c>
      <c r="B33" s="13" t="s">
        <v>79</v>
      </c>
      <c r="C33" s="45">
        <v>0</v>
      </c>
      <c r="D33" s="45">
        <v>0</v>
      </c>
      <c r="E33" s="45">
        <v>0</v>
      </c>
      <c r="F33" s="132">
        <v>0</v>
      </c>
      <c r="G33" s="132">
        <f t="shared" ref="G33:G38" si="1">SUM(C33:F33)</f>
        <v>0</v>
      </c>
      <c r="H33" s="73"/>
      <c r="I33" s="27"/>
      <c r="J33" s="29"/>
      <c r="K33" s="78"/>
      <c r="L33" s="113" t="s">
        <v>90</v>
      </c>
      <c r="M33" s="114" t="s">
        <v>53</v>
      </c>
      <c r="N33" s="115" t="s">
        <v>92</v>
      </c>
      <c r="O33" s="116">
        <v>0</v>
      </c>
      <c r="P33" s="116">
        <v>0</v>
      </c>
      <c r="Q33" s="116">
        <v>0</v>
      </c>
      <c r="R33" s="116">
        <v>0</v>
      </c>
      <c r="S33" s="117">
        <v>0</v>
      </c>
    </row>
    <row r="34" spans="1:19" x14ac:dyDescent="0.25">
      <c r="A34" s="2">
        <v>44526</v>
      </c>
      <c r="B34" s="13" t="s">
        <v>79</v>
      </c>
      <c r="C34" s="45">
        <v>0</v>
      </c>
      <c r="D34" s="45">
        <v>0</v>
      </c>
      <c r="E34" s="45">
        <v>0</v>
      </c>
      <c r="F34" s="132">
        <v>0</v>
      </c>
      <c r="G34" s="132">
        <f t="shared" si="1"/>
        <v>0</v>
      </c>
      <c r="H34" s="73"/>
      <c r="I34" s="27"/>
      <c r="J34" s="36"/>
      <c r="K34" s="83"/>
      <c r="L34" s="113" t="s">
        <v>90</v>
      </c>
      <c r="M34" s="114" t="s">
        <v>53</v>
      </c>
      <c r="N34" s="115" t="s">
        <v>92</v>
      </c>
      <c r="O34" s="116">
        <v>0</v>
      </c>
      <c r="P34" s="116">
        <v>0</v>
      </c>
      <c r="Q34" s="116">
        <v>0</v>
      </c>
      <c r="R34" s="116">
        <v>0</v>
      </c>
      <c r="S34" s="117">
        <v>0</v>
      </c>
    </row>
    <row r="35" spans="1:19" x14ac:dyDescent="0.25">
      <c r="A35" s="2">
        <v>44527</v>
      </c>
      <c r="B35" s="13" t="s">
        <v>79</v>
      </c>
      <c r="C35" s="45">
        <v>0</v>
      </c>
      <c r="D35" s="45">
        <v>0</v>
      </c>
      <c r="E35" s="45">
        <v>0</v>
      </c>
      <c r="F35" s="132">
        <v>0</v>
      </c>
      <c r="G35" s="132">
        <f t="shared" si="1"/>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44528</v>
      </c>
      <c r="B36" s="13" t="s">
        <v>79</v>
      </c>
      <c r="C36" s="45">
        <v>0</v>
      </c>
      <c r="D36" s="45">
        <v>0</v>
      </c>
      <c r="E36" s="45">
        <v>0</v>
      </c>
      <c r="F36" s="132">
        <v>0</v>
      </c>
      <c r="G36" s="132">
        <f t="shared" si="1"/>
        <v>0</v>
      </c>
      <c r="H36" s="74"/>
      <c r="I36" s="75"/>
      <c r="J36" s="75"/>
      <c r="K36" s="84"/>
      <c r="L36" s="113" t="s">
        <v>90</v>
      </c>
      <c r="M36" s="114" t="s">
        <v>53</v>
      </c>
      <c r="N36" s="115" t="s">
        <v>92</v>
      </c>
      <c r="O36" s="116">
        <v>0</v>
      </c>
      <c r="P36" s="116">
        <v>0</v>
      </c>
      <c r="Q36" s="116">
        <v>0</v>
      </c>
      <c r="R36" s="116">
        <v>0</v>
      </c>
      <c r="S36" s="117">
        <v>0</v>
      </c>
    </row>
    <row r="37" spans="1:19" x14ac:dyDescent="0.25">
      <c r="A37" s="2">
        <v>44529</v>
      </c>
      <c r="B37" s="13" t="s">
        <v>79</v>
      </c>
      <c r="C37" s="45">
        <v>0</v>
      </c>
      <c r="D37" s="45">
        <v>0</v>
      </c>
      <c r="E37" s="45">
        <v>0</v>
      </c>
      <c r="F37" s="132">
        <v>0</v>
      </c>
      <c r="G37" s="132">
        <f t="shared" si="1"/>
        <v>0</v>
      </c>
      <c r="L37" s="113" t="s">
        <v>90</v>
      </c>
      <c r="M37" s="114" t="s">
        <v>53</v>
      </c>
      <c r="N37" s="115" t="s">
        <v>92</v>
      </c>
      <c r="O37" s="116">
        <v>0</v>
      </c>
      <c r="P37" s="116">
        <v>0</v>
      </c>
      <c r="Q37" s="116">
        <v>0</v>
      </c>
      <c r="R37" s="116">
        <v>0</v>
      </c>
      <c r="S37" s="117">
        <v>0</v>
      </c>
    </row>
    <row r="38" spans="1:19" x14ac:dyDescent="0.25">
      <c r="A38" s="2">
        <v>44530</v>
      </c>
      <c r="B38" s="13" t="s">
        <v>79</v>
      </c>
      <c r="C38" s="45">
        <v>0</v>
      </c>
      <c r="D38" s="45">
        <v>0</v>
      </c>
      <c r="E38" s="45">
        <v>0</v>
      </c>
      <c r="F38" s="132">
        <v>0</v>
      </c>
      <c r="G38" s="132">
        <f t="shared" si="1"/>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SUM('October 2021'!J44)</f>
        <v>0</v>
      </c>
      <c r="L42" s="118"/>
      <c r="M42" s="119" t="s">
        <v>93</v>
      </c>
      <c r="N42" s="120"/>
      <c r="O42" s="121">
        <f>SUM(O3:O41)</f>
        <v>0</v>
      </c>
      <c r="P42" s="121">
        <f t="shared" ref="P42:S42" si="2">SUM(P3:P41)</f>
        <v>0</v>
      </c>
      <c r="Q42" s="121">
        <f t="shared" si="2"/>
        <v>0</v>
      </c>
      <c r="R42" s="121">
        <f>SUM(R3:R41)</f>
        <v>0</v>
      </c>
      <c r="S42" s="122">
        <f t="shared" si="2"/>
        <v>0</v>
      </c>
    </row>
    <row r="43" spans="1:19" x14ac:dyDescent="0.25">
      <c r="J43" s="37"/>
      <c r="L43" s="4"/>
    </row>
    <row r="44" spans="1:19" x14ac:dyDescent="0.25">
      <c r="H44" t="s">
        <v>8</v>
      </c>
      <c r="J44" s="46">
        <f>SUM(J40+J42)</f>
        <v>0</v>
      </c>
      <c r="L44" s="4"/>
    </row>
    <row r="45" spans="1:19" x14ac:dyDescent="0.25">
      <c r="J45" s="4"/>
      <c r="L45"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3">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3"/>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3"/>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3"/>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3"/>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3"/>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3"/>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3"/>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3"/>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3"/>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3"/>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3"/>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3"/>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3"/>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3"/>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3"/>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3"/>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3"/>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3"/>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3"/>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3"/>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3"/>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3"/>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3"/>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3"/>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3"/>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3"/>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3"/>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3"/>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3"/>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3"/>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3"/>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3"/>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3"/>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3"/>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3"/>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3"/>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3"/>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3"/>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3"/>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3"/>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3"/>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3"/>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3"/>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3"/>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3"/>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3"/>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4">SUM(D52:D99)</f>
        <v>0</v>
      </c>
      <c r="E101" s="46">
        <f t="shared" si="4"/>
        <v>0</v>
      </c>
      <c r="F101" s="46">
        <f t="shared" ref="F101:P101" si="5">SUM(F52:F99)</f>
        <v>0</v>
      </c>
      <c r="G101" s="46">
        <f t="shared" si="5"/>
        <v>0</v>
      </c>
      <c r="H101" s="46">
        <f t="shared" si="5"/>
        <v>0</v>
      </c>
      <c r="I101" s="46">
        <f t="shared" si="5"/>
        <v>0</v>
      </c>
      <c r="J101" s="46">
        <f t="shared" si="5"/>
        <v>0</v>
      </c>
      <c r="K101" s="46">
        <f t="shared" si="5"/>
        <v>0</v>
      </c>
      <c r="L101" s="46">
        <f t="shared" si="5"/>
        <v>0</v>
      </c>
      <c r="M101" s="46">
        <f t="shared" si="5"/>
        <v>0</v>
      </c>
      <c r="N101" s="46">
        <f t="shared" si="5"/>
        <v>0</v>
      </c>
      <c r="O101" s="46">
        <f t="shared" si="5"/>
        <v>0</v>
      </c>
      <c r="P101" s="46">
        <f t="shared" si="5"/>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2021'!C106)</f>
        <v>0</v>
      </c>
      <c r="D104" s="46">
        <f>SUM('October 2021'!D106)</f>
        <v>0</v>
      </c>
      <c r="E104" s="46">
        <f>SUM('October 2021'!E106)</f>
        <v>0</v>
      </c>
      <c r="F104" s="46">
        <f>SUM('October 2021'!F106)</f>
        <v>0</v>
      </c>
      <c r="G104" s="46">
        <f>SUM('October 2021'!G106)</f>
        <v>0</v>
      </c>
      <c r="H104" s="46">
        <f>SUM('October 2021'!H106)</f>
        <v>0</v>
      </c>
      <c r="I104" s="46">
        <f>SUM('October 2021'!I106)</f>
        <v>0</v>
      </c>
      <c r="J104" s="46">
        <f>SUM('October 2021'!J106)</f>
        <v>0</v>
      </c>
      <c r="K104" s="46">
        <f>SUM('October 2021'!K106)</f>
        <v>0</v>
      </c>
      <c r="L104" s="46">
        <f>SUM('October 2021'!L106)</f>
        <v>0</v>
      </c>
      <c r="M104" s="46">
        <f>SUM('October 2021'!M106)</f>
        <v>0</v>
      </c>
      <c r="N104" s="46">
        <f>SUM('October 2021'!N106)</f>
        <v>0</v>
      </c>
      <c r="O104" s="46">
        <f>SUM('October 2021'!O106)</f>
        <v>0</v>
      </c>
      <c r="P104" s="46">
        <f>SUM('October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6">SUM(D101+D104)</f>
        <v>0</v>
      </c>
      <c r="E106" s="46">
        <f t="shared" si="6"/>
        <v>0</v>
      </c>
      <c r="F106" s="46">
        <f t="shared" ref="F106:P106" si="7">SUM(F101+F104)</f>
        <v>0</v>
      </c>
      <c r="G106" s="46">
        <f t="shared" si="7"/>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2021'!J40+'October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GSSOgqAhoDvYPH6ZYZT7M6DdfGDqiEz6Q3d+hq38nSCxzTQ2/tZ6AtFnv+S6gQw+t0Gf/LDF0VLzprDMyFObdQ==" saltValue="aWR7heR2XJlLg8cNY38aP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6" width="23.7109375" customWidth="1"/>
    <col min="17"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12 - December 2021</v>
      </c>
      <c r="K2" s="77" t="s">
        <v>157</v>
      </c>
      <c r="L2" s="108" t="s">
        <v>1</v>
      </c>
      <c r="M2" s="109" t="s">
        <v>52</v>
      </c>
      <c r="N2" s="110" t="s">
        <v>84</v>
      </c>
      <c r="O2" s="123" t="s">
        <v>85</v>
      </c>
      <c r="P2" s="123" t="s">
        <v>86</v>
      </c>
      <c r="Q2" s="123" t="s">
        <v>87</v>
      </c>
      <c r="R2" s="123" t="s">
        <v>88</v>
      </c>
      <c r="S2" s="124" t="s">
        <v>89</v>
      </c>
    </row>
    <row r="3" spans="1:19" x14ac:dyDescent="0.25">
      <c r="A3" s="1" t="s">
        <v>172</v>
      </c>
      <c r="H3" s="72" t="s">
        <v>0</v>
      </c>
      <c r="I3" s="27"/>
      <c r="J3" s="29"/>
      <c r="K3" s="78"/>
      <c r="L3" s="113" t="s">
        <v>90</v>
      </c>
      <c r="M3" s="125" t="s">
        <v>91</v>
      </c>
      <c r="N3" s="126" t="s">
        <v>92</v>
      </c>
      <c r="O3" s="127">
        <f>('November 2021'!O42)</f>
        <v>0</v>
      </c>
      <c r="P3" s="127">
        <f>('November 2021'!P42)</f>
        <v>0</v>
      </c>
      <c r="Q3" s="127">
        <f>('November 2021'!Q42)</f>
        <v>0</v>
      </c>
      <c r="R3" s="127">
        <f>('November 2021'!R42)</f>
        <v>0</v>
      </c>
      <c r="S3" s="128">
        <f>('November 2021'!S42)</f>
        <v>0</v>
      </c>
    </row>
    <row r="4" spans="1:19" x14ac:dyDescent="0.25">
      <c r="A4" s="103" t="str">
        <f>(A46)</f>
        <v>.</v>
      </c>
      <c r="H4" s="73"/>
      <c r="I4" s="27" t="str">
        <f>(C7)</f>
        <v>Sales Type 1</v>
      </c>
      <c r="J4" s="30">
        <f>(C40)</f>
        <v>0</v>
      </c>
      <c r="K4" s="79">
        <f>SUM('November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SUM('November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SUM('November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44531</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44532</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44533</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44534</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44535</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44536</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44537</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44538</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44539</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44540</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44541</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44542</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44543</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44544</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44545</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44546</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44547</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44548</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44549</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44550</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44551</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44552</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44553</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44554</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44555</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44556</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44557</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44558</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44559</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44560</v>
      </c>
      <c r="B38" s="13" t="s">
        <v>79</v>
      </c>
      <c r="C38" s="45">
        <v>0</v>
      </c>
      <c r="D38" s="45">
        <v>0</v>
      </c>
      <c r="E38" s="45">
        <v>0</v>
      </c>
      <c r="F38" s="132">
        <v>0</v>
      </c>
      <c r="G38" s="132">
        <f t="shared" si="0"/>
        <v>0</v>
      </c>
      <c r="H38" s="3" t="s">
        <v>40</v>
      </c>
      <c r="L38" s="113" t="s">
        <v>90</v>
      </c>
      <c r="M38" s="114" t="s">
        <v>53</v>
      </c>
      <c r="N38" s="115" t="s">
        <v>92</v>
      </c>
      <c r="O38" s="116">
        <v>0</v>
      </c>
      <c r="P38" s="116">
        <v>0</v>
      </c>
      <c r="Q38" s="116">
        <v>0</v>
      </c>
      <c r="R38" s="116">
        <v>0</v>
      </c>
      <c r="S38" s="117">
        <v>0</v>
      </c>
    </row>
    <row r="39" spans="1:19" x14ac:dyDescent="0.25">
      <c r="A39" s="2">
        <v>44561</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SUM('November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2021'!C106)</f>
        <v>0</v>
      </c>
      <c r="D104" s="46">
        <f>SUM('November 2021'!D106)</f>
        <v>0</v>
      </c>
      <c r="E104" s="46">
        <f>SUM('November 2021'!E106)</f>
        <v>0</v>
      </c>
      <c r="F104" s="46">
        <f>SUM('November 2021'!F106)</f>
        <v>0</v>
      </c>
      <c r="G104" s="46">
        <f>SUM('November 2021'!G106)</f>
        <v>0</v>
      </c>
      <c r="H104" s="46">
        <f>SUM('November 2021'!H106)</f>
        <v>0</v>
      </c>
      <c r="I104" s="46">
        <f>SUM('November 2021'!I106)</f>
        <v>0</v>
      </c>
      <c r="J104" s="46">
        <f>SUM('November 2021'!J106)</f>
        <v>0</v>
      </c>
      <c r="K104" s="46">
        <f>SUM('November 2021'!K106)</f>
        <v>0</v>
      </c>
      <c r="L104" s="46">
        <f>SUM('November 2021'!L106)</f>
        <v>0</v>
      </c>
      <c r="M104" s="46">
        <f>SUM('November 2021'!M106)</f>
        <v>0</v>
      </c>
      <c r="N104" s="46">
        <f>SUM('November 2021'!N106)</f>
        <v>0</v>
      </c>
      <c r="O104" s="46">
        <f>SUM('November 2021'!O106)</f>
        <v>0</v>
      </c>
      <c r="P104" s="46">
        <f>SUM('November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2021'!J40+'November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XEyEIoBQNP0yuaaVDKwk2+3MZZKxyZp2hnH3uS408jQStj6VTG5iIbAGbMixRsVMa66vyC4KI7/cu4oLBXb4wQ==" saltValue="T42EPHKGTSKDETUSea18V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A3" sqref="A3"/>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s="1" t="str">
        <f>('January 2021'!A1)</f>
        <v>********** (Insert Your Name or Business Name Here)</v>
      </c>
    </row>
    <row r="3" spans="1:18" x14ac:dyDescent="0.25">
      <c r="A3" s="1" t="s">
        <v>173</v>
      </c>
    </row>
    <row r="6" spans="1:18" x14ac:dyDescent="0.25">
      <c r="A6" s="42" t="s">
        <v>0</v>
      </c>
      <c r="B6" s="42"/>
      <c r="C6" s="42" t="str">
        <f>'January 2021'!C7</f>
        <v>Sales Type 1</v>
      </c>
      <c r="D6" s="42" t="str">
        <f>'January 2021'!D7</f>
        <v>Sales Type 2</v>
      </c>
      <c r="E6" s="42" t="str">
        <f>'January 2021'!E7</f>
        <v>Sales Type 3</v>
      </c>
      <c r="F6" s="42"/>
      <c r="G6" s="42" t="s">
        <v>34</v>
      </c>
    </row>
    <row r="8" spans="1:18" x14ac:dyDescent="0.25">
      <c r="A8" t="s">
        <v>33</v>
      </c>
      <c r="C8" s="46">
        <f>SUM('January 2021'!C40+'February 2021'!C40+'March 2021'!C40+'April 2021'!C40+'May 2021'!C40+'June 2021'!C40+'July 2021'!C40+'August 2021'!C40+'September 2021'!C40+'October 2021'!C40+'November 2021'!C40+'December 2021'!C40)</f>
        <v>0</v>
      </c>
      <c r="D8" s="46">
        <f>SUM('January 2021'!D40+'February 2021'!D40+'March 2021'!D40+'April 2021'!D40+'May 2021'!D40+'June 2021'!D40+'July 2021'!D40+'August 2021'!D40+'September 2021'!D40+'October 2021'!D40+'November 2021'!D40+'December 2021'!D40)</f>
        <v>0</v>
      </c>
      <c r="E8" s="46">
        <f>SUM('January 2021'!E40+'February 2021'!E40+'March 2021'!E40+'April 2021'!E40+'May 2021'!E40+'June 2021'!E40+'July 2021'!E40+'August 2021'!E40+'September 2021'!E40+'October 2021'!E40+'November 2021'!E40+'December 2021'!E40)</f>
        <v>0</v>
      </c>
      <c r="F8" s="46"/>
      <c r="G8" s="46">
        <f>SUM(C8:E8)</f>
        <v>0</v>
      </c>
    </row>
    <row r="10" spans="1:18" x14ac:dyDescent="0.25">
      <c r="A10" s="70" t="str">
        <f>('January 2021'!A46)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2" t="s">
        <v>24</v>
      </c>
    </row>
    <row r="16" spans="1:18" x14ac:dyDescent="0.25">
      <c r="A16" s="7" t="s">
        <v>144</v>
      </c>
      <c r="C16" s="46">
        <f>SUM('January 2021'!C101)</f>
        <v>0</v>
      </c>
      <c r="D16" s="46">
        <f>SUM('January 2021'!D101)</f>
        <v>0</v>
      </c>
      <c r="E16" s="46">
        <f>SUM('January 2021'!E101)</f>
        <v>0</v>
      </c>
      <c r="F16" s="46">
        <f>SUM('January 2021'!F101)</f>
        <v>0</v>
      </c>
      <c r="G16" s="46">
        <f>SUM('January 2021'!G101)</f>
        <v>0</v>
      </c>
      <c r="H16" s="46">
        <f>SUM('January 2021'!H101)</f>
        <v>0</v>
      </c>
      <c r="I16" s="46">
        <f>SUM('January 2021'!I101)</f>
        <v>0</v>
      </c>
      <c r="J16" s="46">
        <f>SUM('January 2021'!J101)</f>
        <v>0</v>
      </c>
      <c r="K16" s="46">
        <f>SUM('January 2021'!K101)</f>
        <v>0</v>
      </c>
      <c r="L16" s="46">
        <f>SUM('January 2021'!L101)</f>
        <v>0</v>
      </c>
      <c r="M16" s="46">
        <f>SUM('January 2021'!M101)</f>
        <v>0</v>
      </c>
      <c r="N16" s="46">
        <f>SUM('January 2021'!N101)</f>
        <v>0</v>
      </c>
      <c r="O16" s="46">
        <f>SUM('January 2021'!O101)</f>
        <v>0</v>
      </c>
      <c r="P16" s="46">
        <f>SUM('January 2021'!P101)</f>
        <v>0</v>
      </c>
      <c r="R16" s="46">
        <f>SUM(C16:P16)</f>
        <v>0</v>
      </c>
    </row>
    <row r="17" spans="1:18" x14ac:dyDescent="0.25">
      <c r="A17" s="8" t="s">
        <v>145</v>
      </c>
      <c r="C17" s="46">
        <f>SUM('February 2021'!C101)</f>
        <v>0</v>
      </c>
      <c r="D17" s="46">
        <f>SUM('February 2021'!D101)</f>
        <v>0</v>
      </c>
      <c r="E17" s="46">
        <f>SUM('February 2021'!E101)</f>
        <v>0</v>
      </c>
      <c r="F17" s="46">
        <f>SUM('February 2021'!F101)</f>
        <v>0</v>
      </c>
      <c r="G17" s="46">
        <f>SUM('February 2021'!G101)</f>
        <v>0</v>
      </c>
      <c r="H17" s="46">
        <f>SUM('February 2021'!H101)</f>
        <v>0</v>
      </c>
      <c r="I17" s="46">
        <f>SUM('February 2021'!I101)</f>
        <v>0</v>
      </c>
      <c r="J17" s="46">
        <f>SUM('February 2021'!J101)</f>
        <v>0</v>
      </c>
      <c r="K17" s="46">
        <f>SUM('February 2021'!K101)</f>
        <v>0</v>
      </c>
      <c r="L17" s="46">
        <f>SUM('February 2021'!L101)</f>
        <v>0</v>
      </c>
      <c r="M17" s="46">
        <f>SUM('February 2021'!M101)</f>
        <v>0</v>
      </c>
      <c r="N17" s="46">
        <f>SUM('February 2021'!N101)</f>
        <v>0</v>
      </c>
      <c r="O17" s="46">
        <f>SUM('February 2021'!O101)</f>
        <v>0</v>
      </c>
      <c r="P17" s="46">
        <f>SUM('February 2021'!P101)</f>
        <v>0</v>
      </c>
      <c r="R17" s="46">
        <f t="shared" ref="R17:R27" si="0">SUM(C17:P17)</f>
        <v>0</v>
      </c>
    </row>
    <row r="18" spans="1:18" x14ac:dyDescent="0.25">
      <c r="A18" s="8" t="s">
        <v>146</v>
      </c>
      <c r="C18" s="46">
        <f>SUM('March 2021'!C101)</f>
        <v>0</v>
      </c>
      <c r="D18" s="46">
        <f>SUM('March 2021'!D101)</f>
        <v>0</v>
      </c>
      <c r="E18" s="46">
        <f>SUM('March 2021'!E101)</f>
        <v>0</v>
      </c>
      <c r="F18" s="46">
        <f>SUM('March 2021'!F101)</f>
        <v>0</v>
      </c>
      <c r="G18" s="46">
        <f>SUM('March 2021'!G101)</f>
        <v>0</v>
      </c>
      <c r="H18" s="46">
        <f>SUM('March 2021'!H101)</f>
        <v>0</v>
      </c>
      <c r="I18" s="46">
        <f>SUM('March 2021'!I101)</f>
        <v>0</v>
      </c>
      <c r="J18" s="46">
        <f>SUM('March 2021'!J101)</f>
        <v>0</v>
      </c>
      <c r="K18" s="46">
        <f>SUM('March 2021'!K101)</f>
        <v>0</v>
      </c>
      <c r="L18" s="46">
        <f>SUM('March 2021'!L101)</f>
        <v>0</v>
      </c>
      <c r="M18" s="46">
        <f>SUM('March 2021'!M101)</f>
        <v>0</v>
      </c>
      <c r="N18" s="46">
        <f>SUM('March 2021'!N101)</f>
        <v>0</v>
      </c>
      <c r="O18" s="46">
        <f>SUM('March 2021'!O101)</f>
        <v>0</v>
      </c>
      <c r="P18" s="46">
        <f>SUM('March 2021'!P101)</f>
        <v>0</v>
      </c>
      <c r="R18" s="46">
        <f t="shared" si="0"/>
        <v>0</v>
      </c>
    </row>
    <row r="19" spans="1:18" x14ac:dyDescent="0.25">
      <c r="A19" s="8" t="s">
        <v>147</v>
      </c>
      <c r="C19" s="46">
        <f>SUM('April 2021'!C101)</f>
        <v>0</v>
      </c>
      <c r="D19" s="46">
        <f>SUM('April 2021'!D101)</f>
        <v>0</v>
      </c>
      <c r="E19" s="46">
        <f>SUM('April 2021'!E101)</f>
        <v>0</v>
      </c>
      <c r="F19" s="46">
        <f>SUM('April 2021'!F101)</f>
        <v>0</v>
      </c>
      <c r="G19" s="46">
        <f>SUM('April 2021'!G101)</f>
        <v>0</v>
      </c>
      <c r="H19" s="46">
        <f>SUM('April 2021'!H101)</f>
        <v>0</v>
      </c>
      <c r="I19" s="46">
        <f>SUM('April 2021'!I101)</f>
        <v>0</v>
      </c>
      <c r="J19" s="46">
        <f>SUM('April 2021'!J101)</f>
        <v>0</v>
      </c>
      <c r="K19" s="46">
        <f>SUM('April 2021'!K101)</f>
        <v>0</v>
      </c>
      <c r="L19" s="46">
        <f>SUM('April 2021'!L101)</f>
        <v>0</v>
      </c>
      <c r="M19" s="46">
        <f>SUM('April 2021'!M101)</f>
        <v>0</v>
      </c>
      <c r="N19" s="46">
        <f>SUM('April 2021'!N101)</f>
        <v>0</v>
      </c>
      <c r="O19" s="46">
        <f>SUM('April 2021'!O101)</f>
        <v>0</v>
      </c>
      <c r="P19" s="46">
        <f>SUM('April 2021'!P101)</f>
        <v>0</v>
      </c>
      <c r="R19" s="46">
        <f t="shared" si="0"/>
        <v>0</v>
      </c>
    </row>
    <row r="20" spans="1:18" x14ac:dyDescent="0.25">
      <c r="A20" s="8" t="s">
        <v>148</v>
      </c>
      <c r="C20" s="46">
        <f>SUM('May 2021'!C101)</f>
        <v>0</v>
      </c>
      <c r="D20" s="46">
        <f>SUM('May 2021'!D101)</f>
        <v>0</v>
      </c>
      <c r="E20" s="46">
        <f>SUM('May 2021'!E101)</f>
        <v>0</v>
      </c>
      <c r="F20" s="46">
        <f>SUM('May 2021'!F101)</f>
        <v>0</v>
      </c>
      <c r="G20" s="46">
        <f>SUM('May 2021'!G101)</f>
        <v>0</v>
      </c>
      <c r="H20" s="46">
        <f>SUM('May 2021'!H101)</f>
        <v>0</v>
      </c>
      <c r="I20" s="46">
        <f>SUM('May 2021'!I101)</f>
        <v>0</v>
      </c>
      <c r="J20" s="46">
        <f>SUM('May 2021'!J101)</f>
        <v>0</v>
      </c>
      <c r="K20" s="46">
        <f>SUM('May 2021'!K101)</f>
        <v>0</v>
      </c>
      <c r="L20" s="46">
        <f>SUM('May 2021'!L101)</f>
        <v>0</v>
      </c>
      <c r="M20" s="46">
        <f>SUM('May 2021'!M101)</f>
        <v>0</v>
      </c>
      <c r="N20" s="46">
        <f>SUM('May 2021'!N101)</f>
        <v>0</v>
      </c>
      <c r="O20" s="46">
        <f>SUM('May 2021'!O101)</f>
        <v>0</v>
      </c>
      <c r="P20" s="46">
        <f>SUM('May 2021'!P101)</f>
        <v>0</v>
      </c>
      <c r="R20" s="46">
        <f t="shared" si="0"/>
        <v>0</v>
      </c>
    </row>
    <row r="21" spans="1:18" x14ac:dyDescent="0.25">
      <c r="A21" s="8" t="s">
        <v>149</v>
      </c>
      <c r="C21" s="46">
        <f>SUM('June 2021'!C101)</f>
        <v>0</v>
      </c>
      <c r="D21" s="46">
        <f>SUM('June 2021'!D101)</f>
        <v>0</v>
      </c>
      <c r="E21" s="46">
        <f>SUM('June 2021'!E101)</f>
        <v>0</v>
      </c>
      <c r="F21" s="46">
        <f>SUM('June 2021'!F101)</f>
        <v>0</v>
      </c>
      <c r="G21" s="46">
        <f>SUM('June 2021'!G101)</f>
        <v>0</v>
      </c>
      <c r="H21" s="46">
        <f>SUM('June 2021'!H101)</f>
        <v>0</v>
      </c>
      <c r="I21" s="46">
        <f>SUM('June 2021'!I101)</f>
        <v>0</v>
      </c>
      <c r="J21" s="46">
        <f>SUM('June 2021'!J101)</f>
        <v>0</v>
      </c>
      <c r="K21" s="46">
        <f>SUM('June 2021'!K101)</f>
        <v>0</v>
      </c>
      <c r="L21" s="46">
        <f>SUM('June 2021'!L101)</f>
        <v>0</v>
      </c>
      <c r="M21" s="46">
        <f>SUM('June 2021'!M101)</f>
        <v>0</v>
      </c>
      <c r="N21" s="46">
        <f>SUM('June 2021'!N101)</f>
        <v>0</v>
      </c>
      <c r="O21" s="46">
        <f>SUM('June 2021'!O101)</f>
        <v>0</v>
      </c>
      <c r="P21" s="46">
        <f>SUM('June 2021'!P101)</f>
        <v>0</v>
      </c>
      <c r="R21" s="46">
        <f t="shared" si="0"/>
        <v>0</v>
      </c>
    </row>
    <row r="22" spans="1:18" x14ac:dyDescent="0.25">
      <c r="A22" s="8" t="s">
        <v>150</v>
      </c>
      <c r="C22" s="46">
        <f>SUM('July 2021'!C101)</f>
        <v>0</v>
      </c>
      <c r="D22" s="46">
        <f>SUM('July 2021'!D101)</f>
        <v>0</v>
      </c>
      <c r="E22" s="46">
        <f>SUM('July 2021'!E101)</f>
        <v>0</v>
      </c>
      <c r="F22" s="46">
        <f>SUM('July 2021'!F101)</f>
        <v>0</v>
      </c>
      <c r="G22" s="46">
        <f>SUM('July 2021'!G101)</f>
        <v>0</v>
      </c>
      <c r="H22" s="46">
        <f>SUM('July 2021'!H101)</f>
        <v>0</v>
      </c>
      <c r="I22" s="46">
        <f>SUM('July 2021'!I101)</f>
        <v>0</v>
      </c>
      <c r="J22" s="46">
        <f>SUM('July 2021'!J101)</f>
        <v>0</v>
      </c>
      <c r="K22" s="46">
        <f>SUM('July 2021'!K101)</f>
        <v>0</v>
      </c>
      <c r="L22" s="46">
        <f>SUM('July 2021'!L101)</f>
        <v>0</v>
      </c>
      <c r="M22" s="46">
        <f>SUM('July 2021'!M101)</f>
        <v>0</v>
      </c>
      <c r="N22" s="46">
        <f>SUM('July 2021'!N101)</f>
        <v>0</v>
      </c>
      <c r="O22" s="46">
        <f>SUM('July 2021'!O101)</f>
        <v>0</v>
      </c>
      <c r="P22" s="46">
        <f>SUM('July 2021'!P101)</f>
        <v>0</v>
      </c>
      <c r="R22" s="46">
        <f t="shared" si="0"/>
        <v>0</v>
      </c>
    </row>
    <row r="23" spans="1:18" x14ac:dyDescent="0.25">
      <c r="A23" s="8" t="s">
        <v>151</v>
      </c>
      <c r="C23" s="46">
        <f>SUM('August 2021'!C101)</f>
        <v>0</v>
      </c>
      <c r="D23" s="46">
        <f>SUM('August 2021'!D101)</f>
        <v>0</v>
      </c>
      <c r="E23" s="46">
        <f>SUM('August 2021'!E101)</f>
        <v>0</v>
      </c>
      <c r="F23" s="46">
        <f>SUM('August 2021'!F101)</f>
        <v>0</v>
      </c>
      <c r="G23" s="46">
        <f>SUM('August 2021'!G101)</f>
        <v>0</v>
      </c>
      <c r="H23" s="46">
        <f>SUM('August 2021'!H101)</f>
        <v>0</v>
      </c>
      <c r="I23" s="46">
        <f>SUM('August 2021'!I101)</f>
        <v>0</v>
      </c>
      <c r="J23" s="46">
        <f>SUM('August 2021'!J101)</f>
        <v>0</v>
      </c>
      <c r="K23" s="46">
        <f>SUM('August 2021'!K101)</f>
        <v>0</v>
      </c>
      <c r="L23" s="46">
        <f>SUM('August 2021'!L101)</f>
        <v>0</v>
      </c>
      <c r="M23" s="46">
        <f>SUM('August 2021'!M101)</f>
        <v>0</v>
      </c>
      <c r="N23" s="46">
        <f>SUM('August 2021'!N101)</f>
        <v>0</v>
      </c>
      <c r="O23" s="46">
        <f>SUM('August 2021'!O101)</f>
        <v>0</v>
      </c>
      <c r="P23" s="46">
        <f>SUM('August 2021'!P101)</f>
        <v>0</v>
      </c>
      <c r="R23" s="46">
        <f t="shared" si="0"/>
        <v>0</v>
      </c>
    </row>
    <row r="24" spans="1:18" x14ac:dyDescent="0.25">
      <c r="A24" s="8" t="s">
        <v>152</v>
      </c>
      <c r="C24" s="46">
        <f>SUM('September 2021'!C101)</f>
        <v>0</v>
      </c>
      <c r="D24" s="46">
        <f>SUM('September 2021'!D101)</f>
        <v>0</v>
      </c>
      <c r="E24" s="46">
        <f>SUM('September 2021'!E101)</f>
        <v>0</v>
      </c>
      <c r="F24" s="46">
        <f>SUM('September 2021'!F101)</f>
        <v>0</v>
      </c>
      <c r="G24" s="46">
        <f>SUM('September 2021'!G101)</f>
        <v>0</v>
      </c>
      <c r="H24" s="46">
        <f>SUM('September 2021'!H101)</f>
        <v>0</v>
      </c>
      <c r="I24" s="46">
        <f>SUM('September 2021'!I101)</f>
        <v>0</v>
      </c>
      <c r="J24" s="46">
        <f>SUM('September 2021'!J101)</f>
        <v>0</v>
      </c>
      <c r="K24" s="46">
        <f>SUM('September 2021'!K101)</f>
        <v>0</v>
      </c>
      <c r="L24" s="46">
        <f>SUM('September 2021'!L101)</f>
        <v>0</v>
      </c>
      <c r="M24" s="46">
        <f>SUM('September 2021'!M101)</f>
        <v>0</v>
      </c>
      <c r="N24" s="46">
        <f>SUM('September 2021'!N101)</f>
        <v>0</v>
      </c>
      <c r="O24" s="46">
        <f>SUM('September 2021'!O101)</f>
        <v>0</v>
      </c>
      <c r="P24" s="46">
        <f>SUM('September 2021'!P101)</f>
        <v>0</v>
      </c>
      <c r="R24" s="46">
        <f t="shared" si="0"/>
        <v>0</v>
      </c>
    </row>
    <row r="25" spans="1:18" x14ac:dyDescent="0.25">
      <c r="A25" s="8" t="s">
        <v>153</v>
      </c>
      <c r="C25" s="46">
        <f>SUM('October 2021'!C101)</f>
        <v>0</v>
      </c>
      <c r="D25" s="46">
        <f>SUM('October 2021'!D101)</f>
        <v>0</v>
      </c>
      <c r="E25" s="46">
        <f>SUM('October 2021'!E101)</f>
        <v>0</v>
      </c>
      <c r="F25" s="46">
        <f>SUM('October 2021'!F101)</f>
        <v>0</v>
      </c>
      <c r="G25" s="46">
        <f>SUM('October 2021'!G101)</f>
        <v>0</v>
      </c>
      <c r="H25" s="46">
        <f>SUM('October 2021'!H101)</f>
        <v>0</v>
      </c>
      <c r="I25" s="46">
        <f>SUM('October 2021'!I101)</f>
        <v>0</v>
      </c>
      <c r="J25" s="46">
        <f>SUM('October 2021'!J101)</f>
        <v>0</v>
      </c>
      <c r="K25" s="46">
        <f>SUM('October 2021'!K101)</f>
        <v>0</v>
      </c>
      <c r="L25" s="46">
        <f>SUM('October 2021'!L101)</f>
        <v>0</v>
      </c>
      <c r="M25" s="46">
        <f>SUM('October 2021'!M101)</f>
        <v>0</v>
      </c>
      <c r="N25" s="46">
        <f>SUM('October 2021'!N101)</f>
        <v>0</v>
      </c>
      <c r="O25" s="46">
        <f>SUM('October 2021'!O101)</f>
        <v>0</v>
      </c>
      <c r="P25" s="46">
        <f>SUM('October 2021'!P101)</f>
        <v>0</v>
      </c>
      <c r="R25" s="46">
        <f t="shared" si="0"/>
        <v>0</v>
      </c>
    </row>
    <row r="26" spans="1:18" x14ac:dyDescent="0.25">
      <c r="A26" s="8" t="s">
        <v>154</v>
      </c>
      <c r="C26" s="46">
        <f>SUM('November 2021'!C101)</f>
        <v>0</v>
      </c>
      <c r="D26" s="46">
        <f>SUM('November 2021'!D101)</f>
        <v>0</v>
      </c>
      <c r="E26" s="46">
        <f>SUM('November 2021'!E101)</f>
        <v>0</v>
      </c>
      <c r="F26" s="46">
        <f>SUM('November 2021'!F101)</f>
        <v>0</v>
      </c>
      <c r="G26" s="46">
        <f>SUM('November 2021'!G101)</f>
        <v>0</v>
      </c>
      <c r="H26" s="46">
        <f>SUM('November 2021'!H101)</f>
        <v>0</v>
      </c>
      <c r="I26" s="46">
        <f>SUM('November 2021'!I101)</f>
        <v>0</v>
      </c>
      <c r="J26" s="46">
        <f>SUM('November 2021'!J101)</f>
        <v>0</v>
      </c>
      <c r="K26" s="46">
        <f>SUM('November 2021'!K101)</f>
        <v>0</v>
      </c>
      <c r="L26" s="46">
        <f>SUM('November 2021'!L101)</f>
        <v>0</v>
      </c>
      <c r="M26" s="46">
        <f>SUM('November 2021'!M101)</f>
        <v>0</v>
      </c>
      <c r="N26" s="46">
        <f>SUM('November 2021'!N101)</f>
        <v>0</v>
      </c>
      <c r="O26" s="46">
        <f>SUM('November 2021'!O101)</f>
        <v>0</v>
      </c>
      <c r="P26" s="46">
        <f>SUM('November 2021'!P101)</f>
        <v>0</v>
      </c>
      <c r="R26" s="46">
        <f t="shared" si="0"/>
        <v>0</v>
      </c>
    </row>
    <row r="27" spans="1:18" x14ac:dyDescent="0.25">
      <c r="A27" s="8" t="s">
        <v>155</v>
      </c>
      <c r="C27" s="46">
        <f>SUM('December 2021'!C101)</f>
        <v>0</v>
      </c>
      <c r="D27" s="46">
        <f>SUM('December 2021'!D101)</f>
        <v>0</v>
      </c>
      <c r="E27" s="46">
        <f>SUM('December 2021'!E101)</f>
        <v>0</v>
      </c>
      <c r="F27" s="46">
        <f>SUM('December 2021'!F101)</f>
        <v>0</v>
      </c>
      <c r="G27" s="46">
        <f>SUM('December 2021'!G101)</f>
        <v>0</v>
      </c>
      <c r="H27" s="46">
        <f>SUM('December 2021'!H101)</f>
        <v>0</v>
      </c>
      <c r="I27" s="46">
        <f>SUM('December 2021'!I101)</f>
        <v>0</v>
      </c>
      <c r="J27" s="46">
        <f>SUM('December 2021'!J101)</f>
        <v>0</v>
      </c>
      <c r="K27" s="46">
        <f>SUM('December 2021'!K101)</f>
        <v>0</v>
      </c>
      <c r="L27" s="46">
        <f>SUM('December 2021'!L101)</f>
        <v>0</v>
      </c>
      <c r="M27" s="46">
        <f>SUM('December 2021'!M101)</f>
        <v>0</v>
      </c>
      <c r="N27" s="46">
        <f>SUM('December 2021'!N101)</f>
        <v>0</v>
      </c>
      <c r="O27" s="46">
        <f>SUM('December 2021'!O101)</f>
        <v>0</v>
      </c>
      <c r="P27" s="46">
        <f>SUM('December 2021'!P101)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Z0FO0oJCM0sDqyqTZuYvggWdhjlconluma0PRVtiGRBx8xQZJy4vDNiBTCTgwA3Wp6UEecf5HwPF9u97ZakgoQ==" saltValue="xdMgEXx4YqKqYqjHpmsqqA==" spinCount="100000" sheet="1" selectLockedCells="1"/>
  <phoneticPr fontId="31" type="noConversion"/>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3" t="s">
        <v>115</v>
      </c>
      <c r="Q5" s="153"/>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BMbHDfi6dhO8CC6mppdokLilGaNvggTJ6N2FQOWCP1RLDlNK6PSYfG4hPYIiTz+qFyxB0SG/ZlsQHNvg+fBY8Q==" saltValue="ZGnT2y4Iedzld1nmUoL4z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8.140625" customWidth="1"/>
    <col min="2" max="2" width="27.42578125" customWidth="1"/>
    <col min="3" max="3" width="27.5703125" customWidth="1"/>
    <col min="4" max="6" width="19.85546875" customWidth="1"/>
    <col min="7" max="8" width="27.42578125" customWidth="1"/>
    <col min="9" max="9" width="27.28515625" customWidth="1"/>
    <col min="10" max="10" width="27.42578125" customWidth="1"/>
    <col min="11" max="12" width="18.28515625" customWidth="1"/>
    <col min="13" max="14" width="36.7109375" customWidth="1"/>
    <col min="15" max="15" width="36.42578125" customWidth="1"/>
    <col min="16" max="16" width="36.5703125" customWidth="1"/>
  </cols>
  <sheetData>
    <row r="1" spans="1:16" x14ac:dyDescent="0.25">
      <c r="A1" s="135" t="s">
        <v>95</v>
      </c>
      <c r="B1" s="41"/>
      <c r="C1" s="41"/>
      <c r="D1" s="41"/>
      <c r="E1" s="41"/>
      <c r="F1" s="41"/>
      <c r="G1" s="41"/>
    </row>
    <row r="2" spans="1:16" x14ac:dyDescent="0.25">
      <c r="A2" s="135"/>
      <c r="B2" s="41"/>
      <c r="C2" s="41"/>
      <c r="D2" s="41"/>
      <c r="E2" s="41"/>
      <c r="F2" s="41"/>
      <c r="G2" s="41"/>
    </row>
    <row r="3" spans="1:16" x14ac:dyDescent="0.25">
      <c r="A3" s="135" t="s">
        <v>96</v>
      </c>
      <c r="B3" s="41"/>
      <c r="C3" s="41"/>
      <c r="D3" s="41"/>
      <c r="E3" s="41"/>
      <c r="F3" s="41"/>
      <c r="G3" s="41"/>
    </row>
    <row r="4" spans="1:16" x14ac:dyDescent="0.25">
      <c r="A4" s="135"/>
      <c r="B4" s="41"/>
      <c r="C4" s="41"/>
      <c r="D4" s="41"/>
      <c r="E4" s="41"/>
      <c r="F4" s="41"/>
      <c r="G4" s="41"/>
    </row>
    <row r="5" spans="1:16" x14ac:dyDescent="0.25">
      <c r="A5" s="135" t="s">
        <v>97</v>
      </c>
      <c r="B5" s="41"/>
      <c r="C5" s="41"/>
      <c r="D5" s="41"/>
      <c r="E5" s="41"/>
      <c r="F5" s="41"/>
      <c r="G5" s="41"/>
    </row>
    <row r="6" spans="1:16" x14ac:dyDescent="0.25">
      <c r="A6" s="135" t="s">
        <v>113</v>
      </c>
      <c r="B6" s="41"/>
      <c r="C6" s="41"/>
      <c r="D6" s="41"/>
      <c r="E6" s="41"/>
      <c r="F6" s="41"/>
      <c r="G6" s="41"/>
    </row>
    <row r="7" spans="1:16" x14ac:dyDescent="0.25">
      <c r="A7" s="135"/>
      <c r="B7" s="41"/>
      <c r="C7" s="41"/>
      <c r="D7" s="41"/>
      <c r="E7" s="41"/>
      <c r="F7" s="41"/>
      <c r="G7" s="41"/>
    </row>
    <row r="8" spans="1:16" x14ac:dyDescent="0.25">
      <c r="A8" s="135" t="s">
        <v>98</v>
      </c>
      <c r="B8" s="41"/>
      <c r="C8" s="41"/>
      <c r="D8" s="41"/>
      <c r="E8" s="41"/>
      <c r="F8" s="41"/>
      <c r="G8" s="41"/>
    </row>
    <row r="9" spans="1:16" x14ac:dyDescent="0.25">
      <c r="A9" s="135"/>
      <c r="B9" s="41"/>
      <c r="C9" s="41"/>
      <c r="D9" s="41"/>
      <c r="E9" s="41"/>
      <c r="F9" s="41"/>
      <c r="G9" s="41"/>
    </row>
    <row r="10" spans="1:16" x14ac:dyDescent="0.25">
      <c r="A10" s="135"/>
      <c r="B10" s="41"/>
      <c r="C10" s="41"/>
      <c r="D10" s="41"/>
      <c r="E10" s="41"/>
      <c r="F10" s="41"/>
      <c r="G10" s="41"/>
    </row>
    <row r="11" spans="1:16" x14ac:dyDescent="0.25">
      <c r="A11" s="135"/>
      <c r="B11" s="41"/>
      <c r="C11" s="41"/>
      <c r="D11" s="41"/>
      <c r="E11" s="41"/>
      <c r="F11" s="41"/>
      <c r="G11" s="41"/>
    </row>
    <row r="12" spans="1:16" ht="26.25" x14ac:dyDescent="0.4">
      <c r="A12" s="136" t="s">
        <v>99</v>
      </c>
      <c r="B12" s="41"/>
      <c r="C12" s="137"/>
      <c r="D12" s="136" t="str">
        <f>('January 2021'!A1)</f>
        <v>********** (Insert Your Name or Business Name Here)</v>
      </c>
      <c r="E12" s="41"/>
      <c r="F12" s="41"/>
      <c r="G12" s="41"/>
    </row>
    <row r="13" spans="1:16" x14ac:dyDescent="0.25">
      <c r="A13" s="41"/>
      <c r="B13" s="41"/>
      <c r="C13" s="41"/>
      <c r="D13" s="41"/>
      <c r="E13" s="41"/>
      <c r="F13" s="41"/>
      <c r="G13" s="41"/>
    </row>
    <row r="14" spans="1:16" x14ac:dyDescent="0.25">
      <c r="A14" s="138" t="s">
        <v>100</v>
      </c>
      <c r="B14" s="138" t="s">
        <v>101</v>
      </c>
      <c r="C14" s="138" t="s">
        <v>102</v>
      </c>
      <c r="D14" s="138" t="s">
        <v>103</v>
      </c>
      <c r="E14" s="138" t="s">
        <v>104</v>
      </c>
      <c r="F14" s="138" t="s">
        <v>105</v>
      </c>
      <c r="G14" s="138" t="s">
        <v>106</v>
      </c>
      <c r="H14" s="138" t="s">
        <v>107</v>
      </c>
      <c r="I14" s="138" t="s">
        <v>108</v>
      </c>
      <c r="J14" s="138" t="s">
        <v>109</v>
      </c>
      <c r="K14" s="138" t="s">
        <v>110</v>
      </c>
      <c r="L14" s="138" t="s">
        <v>111</v>
      </c>
      <c r="M14" s="138" t="s">
        <v>112</v>
      </c>
      <c r="N14" s="138" t="s">
        <v>112</v>
      </c>
      <c r="O14" s="138" t="s">
        <v>112</v>
      </c>
      <c r="P14" s="138" t="s">
        <v>112</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0"/>
  <sheetViews>
    <sheetView tabSelected="1"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29" t="s">
        <v>94</v>
      </c>
      <c r="F1" s="141">
        <v>0</v>
      </c>
      <c r="H1" s="63" t="s">
        <v>58</v>
      </c>
      <c r="I1" s="64"/>
      <c r="J1" s="65" t="str">
        <f>(A1)</f>
        <v>********** (Insert Your Name or Business Name Here)</v>
      </c>
      <c r="K1" s="66"/>
      <c r="L1" s="105" t="s">
        <v>83</v>
      </c>
      <c r="M1" s="106"/>
      <c r="N1" s="106" t="str">
        <f>(A1)</f>
        <v>********** (Insert Your Name or Business Name Here)</v>
      </c>
      <c r="O1" s="106"/>
      <c r="P1" s="106"/>
      <c r="Q1" s="106"/>
      <c r="R1" s="106"/>
      <c r="S1" s="107"/>
    </row>
    <row r="2" spans="1:19" x14ac:dyDescent="0.25">
      <c r="A2" s="1"/>
      <c r="H2" s="51"/>
      <c r="I2" s="15"/>
      <c r="J2" s="16" t="str">
        <f>(A3)</f>
        <v>Month 1 - January 2021</v>
      </c>
      <c r="K2" s="55" t="s">
        <v>157</v>
      </c>
      <c r="L2" s="108" t="s">
        <v>1</v>
      </c>
      <c r="M2" s="109" t="s">
        <v>52</v>
      </c>
      <c r="N2" s="110" t="s">
        <v>84</v>
      </c>
      <c r="O2" s="111" t="s">
        <v>85</v>
      </c>
      <c r="P2" s="111" t="s">
        <v>86</v>
      </c>
      <c r="Q2" s="111" t="s">
        <v>87</v>
      </c>
      <c r="R2" s="111" t="s">
        <v>88</v>
      </c>
      <c r="S2" s="112" t="s">
        <v>89</v>
      </c>
    </row>
    <row r="3" spans="1:19" x14ac:dyDescent="0.25">
      <c r="A3" s="1" t="s">
        <v>156</v>
      </c>
      <c r="H3" s="50" t="s">
        <v>0</v>
      </c>
      <c r="I3" s="15"/>
      <c r="J3" s="17"/>
      <c r="K3" s="56"/>
      <c r="L3" s="113" t="s">
        <v>90</v>
      </c>
      <c r="M3" s="114" t="s">
        <v>91</v>
      </c>
      <c r="N3" s="115" t="s">
        <v>92</v>
      </c>
      <c r="O3" s="116">
        <v>0</v>
      </c>
      <c r="P3" s="116">
        <v>0</v>
      </c>
      <c r="Q3" s="116">
        <v>0</v>
      </c>
      <c r="R3" s="116">
        <v>0</v>
      </c>
      <c r="S3" s="117">
        <v>0</v>
      </c>
    </row>
    <row r="4" spans="1:19" x14ac:dyDescent="0.25">
      <c r="A4" s="103" t="str">
        <f>(A46)</f>
        <v>.</v>
      </c>
      <c r="H4" s="51"/>
      <c r="I4" s="15" t="str">
        <f>(C7)</f>
        <v>Sales Type 1</v>
      </c>
      <c r="J4" s="18">
        <f>(C40)</f>
        <v>0</v>
      </c>
      <c r="K4" s="57">
        <f>(J4)</f>
        <v>0</v>
      </c>
      <c r="L4" s="113" t="s">
        <v>90</v>
      </c>
      <c r="M4" s="114" t="s">
        <v>53</v>
      </c>
      <c r="N4" s="115" t="s">
        <v>92</v>
      </c>
      <c r="O4" s="116">
        <v>0</v>
      </c>
      <c r="P4" s="116">
        <v>0</v>
      </c>
      <c r="Q4" s="116">
        <v>0</v>
      </c>
      <c r="R4" s="116">
        <v>0</v>
      </c>
      <c r="S4" s="117">
        <v>0</v>
      </c>
    </row>
    <row r="5" spans="1:19" x14ac:dyDescent="0.25">
      <c r="A5" s="1" t="s">
        <v>0</v>
      </c>
      <c r="H5" s="51"/>
      <c r="I5" s="15" t="str">
        <f>(D7)</f>
        <v>Sales Type 2</v>
      </c>
      <c r="J5" s="18">
        <f>(D40)</f>
        <v>0</v>
      </c>
      <c r="K5" s="57">
        <f>(J5)</f>
        <v>0</v>
      </c>
      <c r="L5" s="113" t="s">
        <v>90</v>
      </c>
      <c r="M5" s="114" t="s">
        <v>53</v>
      </c>
      <c r="N5" s="115" t="s">
        <v>92</v>
      </c>
      <c r="O5" s="116">
        <v>0</v>
      </c>
      <c r="P5" s="116">
        <v>0</v>
      </c>
      <c r="Q5" s="116">
        <v>0</v>
      </c>
      <c r="R5" s="116">
        <v>0</v>
      </c>
      <c r="S5" s="117">
        <v>0</v>
      </c>
    </row>
    <row r="6" spans="1:19" x14ac:dyDescent="0.25">
      <c r="F6" s="155" t="s">
        <v>115</v>
      </c>
      <c r="G6" s="156"/>
      <c r="H6" s="51"/>
      <c r="I6" s="15" t="str">
        <f>(E7)</f>
        <v>Sales Type 3</v>
      </c>
      <c r="J6" s="19">
        <f>(E40)</f>
        <v>0</v>
      </c>
      <c r="K6" s="57">
        <f>(J6)</f>
        <v>0</v>
      </c>
      <c r="L6" s="113" t="s">
        <v>90</v>
      </c>
      <c r="M6" s="114" t="s">
        <v>53</v>
      </c>
      <c r="N6" s="115" t="s">
        <v>92</v>
      </c>
      <c r="O6" s="116">
        <v>0</v>
      </c>
      <c r="P6" s="116">
        <v>0</v>
      </c>
      <c r="Q6" s="116">
        <v>0</v>
      </c>
      <c r="R6" s="116">
        <v>0</v>
      </c>
      <c r="S6" s="117">
        <v>0</v>
      </c>
    </row>
    <row r="7" spans="1:19" x14ac:dyDescent="0.25">
      <c r="A7" s="42" t="s">
        <v>1</v>
      </c>
      <c r="B7" s="42" t="s">
        <v>52</v>
      </c>
      <c r="C7" s="43" t="s">
        <v>2</v>
      </c>
      <c r="D7" s="43" t="s">
        <v>3</v>
      </c>
      <c r="E7" s="43" t="s">
        <v>4</v>
      </c>
      <c r="F7" s="130" t="s">
        <v>67</v>
      </c>
      <c r="G7" s="130" t="s">
        <v>81</v>
      </c>
      <c r="H7" s="51"/>
      <c r="I7" s="15"/>
      <c r="J7" s="15"/>
      <c r="K7" s="54"/>
      <c r="L7" s="113" t="s">
        <v>90</v>
      </c>
      <c r="M7" s="114" t="s">
        <v>53</v>
      </c>
      <c r="N7" s="115" t="s">
        <v>92</v>
      </c>
      <c r="O7" s="116">
        <v>0</v>
      </c>
      <c r="P7" s="116">
        <v>0</v>
      </c>
      <c r="Q7" s="116">
        <v>0</v>
      </c>
      <c r="R7" s="116">
        <v>0</v>
      </c>
      <c r="S7" s="117">
        <v>0</v>
      </c>
    </row>
    <row r="8" spans="1:19" x14ac:dyDescent="0.25">
      <c r="F8" s="133"/>
      <c r="G8" s="131"/>
      <c r="H8" s="51"/>
      <c r="I8" s="25" t="s">
        <v>59</v>
      </c>
      <c r="J8" s="20">
        <f>SUM(J4:J6)</f>
        <v>0</v>
      </c>
      <c r="K8" s="58">
        <f>SUM(K4:K6)</f>
        <v>0</v>
      </c>
      <c r="L8" s="113" t="s">
        <v>90</v>
      </c>
      <c r="M8" s="114" t="s">
        <v>53</v>
      </c>
      <c r="N8" s="115" t="s">
        <v>92</v>
      </c>
      <c r="O8" s="116">
        <v>0</v>
      </c>
      <c r="P8" s="116">
        <v>0</v>
      </c>
      <c r="Q8" s="116">
        <v>0</v>
      </c>
      <c r="R8" s="116">
        <v>0</v>
      </c>
      <c r="S8" s="117">
        <v>0</v>
      </c>
    </row>
    <row r="9" spans="1:19" x14ac:dyDescent="0.25">
      <c r="A9" s="2">
        <v>44197</v>
      </c>
      <c r="B9" s="13" t="s">
        <v>79</v>
      </c>
      <c r="C9" s="45">
        <v>0</v>
      </c>
      <c r="D9" s="45">
        <v>0</v>
      </c>
      <c r="E9" s="45">
        <v>0</v>
      </c>
      <c r="F9" s="132">
        <v>0</v>
      </c>
      <c r="G9" s="132">
        <f>SUM(C9:F9)</f>
        <v>0</v>
      </c>
      <c r="H9" s="51"/>
      <c r="I9" s="15"/>
      <c r="J9" s="17"/>
      <c r="K9" s="56"/>
      <c r="L9" s="113" t="s">
        <v>90</v>
      </c>
      <c r="M9" s="114" t="s">
        <v>53</v>
      </c>
      <c r="N9" s="115" t="s">
        <v>92</v>
      </c>
      <c r="O9" s="116">
        <v>0</v>
      </c>
      <c r="P9" s="116">
        <v>0</v>
      </c>
      <c r="Q9" s="116">
        <v>0</v>
      </c>
      <c r="R9" s="116">
        <v>0</v>
      </c>
      <c r="S9" s="117">
        <v>0</v>
      </c>
    </row>
    <row r="10" spans="1:19" x14ac:dyDescent="0.25">
      <c r="A10" s="2">
        <v>44198</v>
      </c>
      <c r="B10" s="13" t="s">
        <v>79</v>
      </c>
      <c r="C10" s="45">
        <v>0</v>
      </c>
      <c r="D10" s="45">
        <v>0</v>
      </c>
      <c r="E10" s="45">
        <v>0</v>
      </c>
      <c r="F10" s="132">
        <v>0</v>
      </c>
      <c r="G10" s="132">
        <f t="shared" ref="G10:G39" si="0">SUM(C10:F10)</f>
        <v>0</v>
      </c>
      <c r="H10" s="50" t="s">
        <v>60</v>
      </c>
      <c r="I10" s="15"/>
      <c r="J10" s="17"/>
      <c r="K10" s="56"/>
      <c r="L10" s="113" t="s">
        <v>90</v>
      </c>
      <c r="M10" s="114" t="s">
        <v>53</v>
      </c>
      <c r="N10" s="115" t="s">
        <v>92</v>
      </c>
      <c r="O10" s="116">
        <v>0</v>
      </c>
      <c r="P10" s="116">
        <v>0</v>
      </c>
      <c r="Q10" s="116">
        <v>0</v>
      </c>
      <c r="R10" s="116">
        <v>0</v>
      </c>
      <c r="S10" s="117">
        <v>0</v>
      </c>
    </row>
    <row r="11" spans="1:19" x14ac:dyDescent="0.25">
      <c r="A11" s="2">
        <v>44199</v>
      </c>
      <c r="B11" s="13" t="s">
        <v>79</v>
      </c>
      <c r="C11" s="45">
        <v>0</v>
      </c>
      <c r="D11" s="45">
        <v>0</v>
      </c>
      <c r="E11" s="45">
        <v>0</v>
      </c>
      <c r="F11" s="132">
        <v>0</v>
      </c>
      <c r="G11" s="132">
        <f t="shared" si="0"/>
        <v>0</v>
      </c>
      <c r="H11" s="51"/>
      <c r="I11" s="15" t="str">
        <f>(C50)</f>
        <v>Purchases*</v>
      </c>
      <c r="J11" s="18">
        <f>(C101)</f>
        <v>0</v>
      </c>
      <c r="K11" s="57">
        <f>(J11)</f>
        <v>0</v>
      </c>
      <c r="L11" s="113" t="s">
        <v>90</v>
      </c>
      <c r="M11" s="114" t="s">
        <v>53</v>
      </c>
      <c r="N11" s="115" t="s">
        <v>92</v>
      </c>
      <c r="O11" s="116">
        <v>0</v>
      </c>
      <c r="P11" s="116">
        <v>0</v>
      </c>
      <c r="Q11" s="116">
        <v>0</v>
      </c>
      <c r="R11" s="116">
        <v>0</v>
      </c>
      <c r="S11" s="117">
        <v>0</v>
      </c>
    </row>
    <row r="12" spans="1:19" x14ac:dyDescent="0.25">
      <c r="A12" s="2">
        <v>44200</v>
      </c>
      <c r="B12" s="13" t="s">
        <v>79</v>
      </c>
      <c r="C12" s="45">
        <v>0</v>
      </c>
      <c r="D12" s="45">
        <v>0</v>
      </c>
      <c r="E12" s="45">
        <v>0</v>
      </c>
      <c r="F12" s="132">
        <v>0</v>
      </c>
      <c r="G12" s="132">
        <f t="shared" si="0"/>
        <v>0</v>
      </c>
      <c r="H12" s="51"/>
      <c r="I12" s="15" t="str">
        <f>(D50)</f>
        <v>Sub-Contractors*</v>
      </c>
      <c r="J12" s="19">
        <f>(D101)</f>
        <v>0</v>
      </c>
      <c r="K12" s="57">
        <f>(J12)</f>
        <v>0</v>
      </c>
      <c r="L12" s="113" t="s">
        <v>90</v>
      </c>
      <c r="M12" s="114" t="s">
        <v>53</v>
      </c>
      <c r="N12" s="115" t="s">
        <v>92</v>
      </c>
      <c r="O12" s="116">
        <v>0</v>
      </c>
      <c r="P12" s="116">
        <v>0</v>
      </c>
      <c r="Q12" s="116">
        <v>0</v>
      </c>
      <c r="R12" s="116">
        <v>0</v>
      </c>
      <c r="S12" s="117">
        <v>0</v>
      </c>
    </row>
    <row r="13" spans="1:19" x14ac:dyDescent="0.25">
      <c r="A13" s="2">
        <v>44201</v>
      </c>
      <c r="B13" s="13" t="s">
        <v>79</v>
      </c>
      <c r="C13" s="45">
        <v>0</v>
      </c>
      <c r="D13" s="45">
        <v>0</v>
      </c>
      <c r="E13" s="45">
        <v>0</v>
      </c>
      <c r="F13" s="132">
        <v>0</v>
      </c>
      <c r="G13" s="132">
        <f t="shared" si="0"/>
        <v>0</v>
      </c>
      <c r="H13" s="51"/>
      <c r="I13" s="15"/>
      <c r="J13" s="15"/>
      <c r="K13" s="54"/>
      <c r="L13" s="113" t="s">
        <v>90</v>
      </c>
      <c r="M13" s="114" t="s">
        <v>53</v>
      </c>
      <c r="N13" s="115" t="s">
        <v>92</v>
      </c>
      <c r="O13" s="116">
        <v>0</v>
      </c>
      <c r="P13" s="116">
        <v>0</v>
      </c>
      <c r="Q13" s="116">
        <v>0</v>
      </c>
      <c r="R13" s="116">
        <v>0</v>
      </c>
      <c r="S13" s="117">
        <v>0</v>
      </c>
    </row>
    <row r="14" spans="1:19" x14ac:dyDescent="0.25">
      <c r="A14" s="2">
        <v>44202</v>
      </c>
      <c r="B14" s="13" t="s">
        <v>79</v>
      </c>
      <c r="C14" s="45">
        <v>0</v>
      </c>
      <c r="D14" s="45">
        <v>0</v>
      </c>
      <c r="E14" s="45">
        <v>0</v>
      </c>
      <c r="F14" s="132">
        <v>0</v>
      </c>
      <c r="G14" s="132">
        <f t="shared" si="0"/>
        <v>0</v>
      </c>
      <c r="H14" s="51"/>
      <c r="I14" s="21" t="s">
        <v>61</v>
      </c>
      <c r="J14" s="20">
        <f>SUM(J11+J12)</f>
        <v>0</v>
      </c>
      <c r="K14" s="58">
        <f>SUM(K11+K12)</f>
        <v>0</v>
      </c>
      <c r="L14" s="113" t="s">
        <v>90</v>
      </c>
      <c r="M14" s="114" t="s">
        <v>53</v>
      </c>
      <c r="N14" s="115" t="s">
        <v>92</v>
      </c>
      <c r="O14" s="116">
        <v>0</v>
      </c>
      <c r="P14" s="116">
        <v>0</v>
      </c>
      <c r="Q14" s="116">
        <v>0</v>
      </c>
      <c r="R14" s="116">
        <v>0</v>
      </c>
      <c r="S14" s="117">
        <v>0</v>
      </c>
    </row>
    <row r="15" spans="1:19" x14ac:dyDescent="0.25">
      <c r="A15" s="2">
        <v>44203</v>
      </c>
      <c r="B15" s="13" t="s">
        <v>79</v>
      </c>
      <c r="C15" s="45">
        <v>0</v>
      </c>
      <c r="D15" s="45">
        <v>0</v>
      </c>
      <c r="E15" s="45">
        <v>0</v>
      </c>
      <c r="F15" s="132">
        <v>0</v>
      </c>
      <c r="G15" s="132">
        <f t="shared" si="0"/>
        <v>0</v>
      </c>
      <c r="H15" s="51"/>
      <c r="I15" s="15"/>
      <c r="J15" s="17"/>
      <c r="K15" s="56"/>
      <c r="L15" s="113" t="s">
        <v>90</v>
      </c>
      <c r="M15" s="114" t="s">
        <v>53</v>
      </c>
      <c r="N15" s="115" t="s">
        <v>92</v>
      </c>
      <c r="O15" s="116">
        <v>0</v>
      </c>
      <c r="P15" s="116">
        <v>0</v>
      </c>
      <c r="Q15" s="116">
        <v>0</v>
      </c>
      <c r="R15" s="116">
        <v>0</v>
      </c>
      <c r="S15" s="117">
        <v>0</v>
      </c>
    </row>
    <row r="16" spans="1:19" x14ac:dyDescent="0.25">
      <c r="A16" s="2">
        <v>44204</v>
      </c>
      <c r="B16" s="13" t="s">
        <v>79</v>
      </c>
      <c r="C16" s="45">
        <v>0</v>
      </c>
      <c r="D16" s="45">
        <v>0</v>
      </c>
      <c r="E16" s="45">
        <v>0</v>
      </c>
      <c r="F16" s="132">
        <v>0</v>
      </c>
      <c r="G16" s="132">
        <f t="shared" si="0"/>
        <v>0</v>
      </c>
      <c r="H16" s="50" t="s">
        <v>62</v>
      </c>
      <c r="I16" s="15"/>
      <c r="J16" s="22">
        <f>SUM(J8-J14)</f>
        <v>0</v>
      </c>
      <c r="K16" s="59">
        <f>SUM(K8-K14)</f>
        <v>0</v>
      </c>
      <c r="L16" s="113" t="s">
        <v>90</v>
      </c>
      <c r="M16" s="114" t="s">
        <v>53</v>
      </c>
      <c r="N16" s="115" t="s">
        <v>92</v>
      </c>
      <c r="O16" s="116">
        <v>0</v>
      </c>
      <c r="P16" s="116">
        <v>0</v>
      </c>
      <c r="Q16" s="116">
        <v>0</v>
      </c>
      <c r="R16" s="116">
        <v>0</v>
      </c>
      <c r="S16" s="117">
        <v>0</v>
      </c>
    </row>
    <row r="17" spans="1:19" x14ac:dyDescent="0.25">
      <c r="A17" s="2">
        <v>44205</v>
      </c>
      <c r="B17" s="13" t="s">
        <v>79</v>
      </c>
      <c r="C17" s="45">
        <v>0</v>
      </c>
      <c r="D17" s="45">
        <v>0</v>
      </c>
      <c r="E17" s="45">
        <v>0</v>
      </c>
      <c r="F17" s="132">
        <v>0</v>
      </c>
      <c r="G17" s="132">
        <f t="shared" si="0"/>
        <v>0</v>
      </c>
      <c r="H17" s="51"/>
      <c r="I17" s="15"/>
      <c r="J17" s="15"/>
      <c r="K17" s="54"/>
      <c r="L17" s="113" t="s">
        <v>90</v>
      </c>
      <c r="M17" s="114" t="s">
        <v>53</v>
      </c>
      <c r="N17" s="115" t="s">
        <v>92</v>
      </c>
      <c r="O17" s="116">
        <v>0</v>
      </c>
      <c r="P17" s="116">
        <v>0</v>
      </c>
      <c r="Q17" s="116">
        <v>0</v>
      </c>
      <c r="R17" s="116">
        <v>0</v>
      </c>
      <c r="S17" s="117">
        <v>0</v>
      </c>
    </row>
    <row r="18" spans="1:19" x14ac:dyDescent="0.25">
      <c r="A18" s="2">
        <v>44206</v>
      </c>
      <c r="B18" s="13" t="s">
        <v>79</v>
      </c>
      <c r="C18" s="45">
        <v>0</v>
      </c>
      <c r="D18" s="45">
        <v>0</v>
      </c>
      <c r="E18" s="45">
        <v>0</v>
      </c>
      <c r="F18" s="132">
        <v>0</v>
      </c>
      <c r="G18" s="132">
        <f t="shared" si="0"/>
        <v>0</v>
      </c>
      <c r="H18" s="50" t="s">
        <v>35</v>
      </c>
      <c r="I18" s="15"/>
      <c r="J18" s="15"/>
      <c r="K18" s="54"/>
      <c r="L18" s="113" t="s">
        <v>90</v>
      </c>
      <c r="M18" s="114" t="s">
        <v>53</v>
      </c>
      <c r="N18" s="115" t="s">
        <v>92</v>
      </c>
      <c r="O18" s="116">
        <v>0</v>
      </c>
      <c r="P18" s="116">
        <v>0</v>
      </c>
      <c r="Q18" s="116">
        <v>0</v>
      </c>
      <c r="R18" s="116">
        <v>0</v>
      </c>
      <c r="S18" s="117">
        <v>0</v>
      </c>
    </row>
    <row r="19" spans="1:19" x14ac:dyDescent="0.25">
      <c r="A19" s="2">
        <v>44207</v>
      </c>
      <c r="B19" s="13" t="s">
        <v>79</v>
      </c>
      <c r="C19" s="45">
        <v>0</v>
      </c>
      <c r="D19" s="45">
        <v>0</v>
      </c>
      <c r="E19" s="45">
        <v>0</v>
      </c>
      <c r="F19" s="132">
        <v>0</v>
      </c>
      <c r="G19" s="132">
        <f t="shared" si="0"/>
        <v>0</v>
      </c>
      <c r="H19" s="51"/>
      <c r="I19" s="15" t="str">
        <f>(E50)</f>
        <v>Wages and Staff costs</v>
      </c>
      <c r="J19" s="18">
        <f>(E101)</f>
        <v>0</v>
      </c>
      <c r="K19" s="57">
        <f t="shared" ref="K19" si="1">(J19)</f>
        <v>0</v>
      </c>
      <c r="L19" s="113" t="s">
        <v>90</v>
      </c>
      <c r="M19" s="114" t="s">
        <v>53</v>
      </c>
      <c r="N19" s="115" t="s">
        <v>92</v>
      </c>
      <c r="O19" s="116">
        <v>0</v>
      </c>
      <c r="P19" s="116">
        <v>0</v>
      </c>
      <c r="Q19" s="116">
        <v>0</v>
      </c>
      <c r="R19" s="116">
        <v>0</v>
      </c>
      <c r="S19" s="117">
        <v>0</v>
      </c>
    </row>
    <row r="20" spans="1:19" x14ac:dyDescent="0.25">
      <c r="A20" s="2">
        <v>44208</v>
      </c>
      <c r="B20" s="13" t="s">
        <v>79</v>
      </c>
      <c r="C20" s="45">
        <v>0</v>
      </c>
      <c r="D20" s="45">
        <v>0</v>
      </c>
      <c r="E20" s="45">
        <v>0</v>
      </c>
      <c r="F20" s="132">
        <v>0</v>
      </c>
      <c r="G20" s="132">
        <f t="shared" si="0"/>
        <v>0</v>
      </c>
      <c r="H20" s="51"/>
      <c r="I20" s="15" t="str">
        <f>(F50)</f>
        <v>Car, Van &amp; Travel*</v>
      </c>
      <c r="J20" s="18">
        <f>(F101)</f>
        <v>0</v>
      </c>
      <c r="K20" s="57">
        <f>(J20)</f>
        <v>0</v>
      </c>
      <c r="L20" s="113" t="s">
        <v>90</v>
      </c>
      <c r="M20" s="114" t="s">
        <v>53</v>
      </c>
      <c r="N20" s="115" t="s">
        <v>92</v>
      </c>
      <c r="O20" s="116">
        <v>0</v>
      </c>
      <c r="P20" s="116">
        <v>0</v>
      </c>
      <c r="Q20" s="116">
        <v>0</v>
      </c>
      <c r="R20" s="116">
        <v>0</v>
      </c>
      <c r="S20" s="117">
        <v>0</v>
      </c>
    </row>
    <row r="21" spans="1:19" x14ac:dyDescent="0.25">
      <c r="A21" s="2">
        <v>44209</v>
      </c>
      <c r="B21" s="13" t="s">
        <v>79</v>
      </c>
      <c r="C21" s="45">
        <v>0</v>
      </c>
      <c r="D21" s="45">
        <v>0</v>
      </c>
      <c r="E21" s="45">
        <v>0</v>
      </c>
      <c r="F21" s="132">
        <v>0</v>
      </c>
      <c r="G21" s="132">
        <f t="shared" si="0"/>
        <v>0</v>
      </c>
      <c r="H21" s="51"/>
      <c r="I21" s="15" t="s">
        <v>13</v>
      </c>
      <c r="J21" s="18">
        <f>G101</f>
        <v>0</v>
      </c>
      <c r="K21" s="18">
        <f>J21</f>
        <v>0</v>
      </c>
      <c r="L21" s="113" t="s">
        <v>90</v>
      </c>
      <c r="M21" s="114" t="s">
        <v>53</v>
      </c>
      <c r="N21" s="115" t="s">
        <v>92</v>
      </c>
      <c r="O21" s="116">
        <v>0</v>
      </c>
      <c r="P21" s="116">
        <v>0</v>
      </c>
      <c r="Q21" s="116">
        <v>0</v>
      </c>
      <c r="R21" s="116">
        <v>0</v>
      </c>
      <c r="S21" s="117">
        <v>0</v>
      </c>
    </row>
    <row r="22" spans="1:19" x14ac:dyDescent="0.25">
      <c r="A22" s="2">
        <v>44210</v>
      </c>
      <c r="B22" s="13" t="s">
        <v>79</v>
      </c>
      <c r="C22" s="45">
        <v>0</v>
      </c>
      <c r="D22" s="45">
        <v>0</v>
      </c>
      <c r="E22" s="45">
        <v>0</v>
      </c>
      <c r="F22" s="132">
        <v>0</v>
      </c>
      <c r="G22" s="132">
        <f t="shared" si="0"/>
        <v>0</v>
      </c>
      <c r="H22" s="51"/>
      <c r="I22" s="15" t="str">
        <f>(H50)</f>
        <v>Repairs &amp; Renewals</v>
      </c>
      <c r="J22" s="18">
        <f>(H101)</f>
        <v>0</v>
      </c>
      <c r="K22" s="57">
        <f t="shared" ref="K22:K30" si="2">(J22)</f>
        <v>0</v>
      </c>
      <c r="L22" s="113" t="s">
        <v>90</v>
      </c>
      <c r="M22" s="114" t="s">
        <v>53</v>
      </c>
      <c r="N22" s="115" t="s">
        <v>92</v>
      </c>
      <c r="O22" s="116">
        <v>0</v>
      </c>
      <c r="P22" s="116">
        <v>0</v>
      </c>
      <c r="Q22" s="116">
        <v>0</v>
      </c>
      <c r="R22" s="116">
        <v>0</v>
      </c>
      <c r="S22" s="117">
        <v>0</v>
      </c>
    </row>
    <row r="23" spans="1:19" x14ac:dyDescent="0.25">
      <c r="A23" s="2">
        <v>44211</v>
      </c>
      <c r="B23" s="13" t="s">
        <v>79</v>
      </c>
      <c r="C23" s="45">
        <v>0</v>
      </c>
      <c r="D23" s="45">
        <v>0</v>
      </c>
      <c r="E23" s="45">
        <v>0</v>
      </c>
      <c r="F23" s="132">
        <v>0</v>
      </c>
      <c r="G23" s="132">
        <f t="shared" si="0"/>
        <v>0</v>
      </c>
      <c r="H23" s="51"/>
      <c r="I23" s="15" t="str">
        <f>(I50)</f>
        <v>Telephone &amp; Stationery</v>
      </c>
      <c r="J23" s="18">
        <f>(I101)</f>
        <v>0</v>
      </c>
      <c r="K23" s="57">
        <f t="shared" si="2"/>
        <v>0</v>
      </c>
      <c r="L23" s="113" t="s">
        <v>90</v>
      </c>
      <c r="M23" s="114" t="s">
        <v>53</v>
      </c>
      <c r="N23" s="115" t="s">
        <v>92</v>
      </c>
      <c r="O23" s="116">
        <v>0</v>
      </c>
      <c r="P23" s="116">
        <v>0</v>
      </c>
      <c r="Q23" s="116">
        <v>0</v>
      </c>
      <c r="R23" s="116">
        <v>0</v>
      </c>
      <c r="S23" s="117">
        <v>0</v>
      </c>
    </row>
    <row r="24" spans="1:19" x14ac:dyDescent="0.25">
      <c r="A24" s="2">
        <v>44212</v>
      </c>
      <c r="B24" s="13" t="s">
        <v>79</v>
      </c>
      <c r="C24" s="45">
        <v>0</v>
      </c>
      <c r="D24" s="45">
        <v>0</v>
      </c>
      <c r="E24" s="45">
        <v>0</v>
      </c>
      <c r="F24" s="132">
        <v>0</v>
      </c>
      <c r="G24" s="132">
        <f t="shared" si="0"/>
        <v>0</v>
      </c>
      <c r="H24" s="51"/>
      <c r="I24" s="15" t="str">
        <f>(J50)</f>
        <v>Advertising and Promotion</v>
      </c>
      <c r="J24" s="18">
        <f>(J101)</f>
        <v>0</v>
      </c>
      <c r="K24" s="57">
        <f t="shared" si="2"/>
        <v>0</v>
      </c>
      <c r="L24" s="113" t="s">
        <v>90</v>
      </c>
      <c r="M24" s="114" t="s">
        <v>53</v>
      </c>
      <c r="N24" s="115" t="s">
        <v>92</v>
      </c>
      <c r="O24" s="116">
        <v>0</v>
      </c>
      <c r="P24" s="116">
        <v>0</v>
      </c>
      <c r="Q24" s="116">
        <v>0</v>
      </c>
      <c r="R24" s="116">
        <v>0</v>
      </c>
      <c r="S24" s="117">
        <v>0</v>
      </c>
    </row>
    <row r="25" spans="1:19" x14ac:dyDescent="0.25">
      <c r="A25" s="2">
        <v>44213</v>
      </c>
      <c r="B25" s="13" t="s">
        <v>79</v>
      </c>
      <c r="C25" s="45">
        <v>0</v>
      </c>
      <c r="D25" s="45">
        <v>0</v>
      </c>
      <c r="E25" s="45">
        <v>0</v>
      </c>
      <c r="F25" s="132">
        <v>0</v>
      </c>
      <c r="G25" s="132">
        <f t="shared" si="0"/>
        <v>0</v>
      </c>
      <c r="H25" s="51"/>
      <c r="I25" s="15" t="str">
        <f>(K50)</f>
        <v>Interest on Business Loans</v>
      </c>
      <c r="J25" s="18">
        <f>(K101)</f>
        <v>0</v>
      </c>
      <c r="K25" s="57">
        <f t="shared" si="2"/>
        <v>0</v>
      </c>
      <c r="L25" s="113" t="s">
        <v>90</v>
      </c>
      <c r="M25" s="114" t="s">
        <v>53</v>
      </c>
      <c r="N25" s="115" t="s">
        <v>92</v>
      </c>
      <c r="O25" s="116">
        <v>0</v>
      </c>
      <c r="P25" s="116">
        <v>0</v>
      </c>
      <c r="Q25" s="116">
        <v>0</v>
      </c>
      <c r="R25" s="116">
        <v>0</v>
      </c>
      <c r="S25" s="117">
        <v>0</v>
      </c>
    </row>
    <row r="26" spans="1:19" x14ac:dyDescent="0.25">
      <c r="A26" s="2">
        <v>44214</v>
      </c>
      <c r="B26" s="13" t="s">
        <v>79</v>
      </c>
      <c r="C26" s="45">
        <v>0</v>
      </c>
      <c r="D26" s="45">
        <v>0</v>
      </c>
      <c r="E26" s="45">
        <v>0</v>
      </c>
      <c r="F26" s="132">
        <v>0</v>
      </c>
      <c r="G26" s="132">
        <f t="shared" si="0"/>
        <v>0</v>
      </c>
      <c r="H26" s="51"/>
      <c r="I26" s="15" t="str">
        <f>(L50)</f>
        <v>Bank and Credit Charges</v>
      </c>
      <c r="J26" s="18">
        <f>(L101)</f>
        <v>0</v>
      </c>
      <c r="K26" s="57">
        <f t="shared" si="2"/>
        <v>0</v>
      </c>
      <c r="L26" s="113" t="s">
        <v>90</v>
      </c>
      <c r="M26" s="114" t="s">
        <v>53</v>
      </c>
      <c r="N26" s="115" t="s">
        <v>92</v>
      </c>
      <c r="O26" s="116">
        <v>0</v>
      </c>
      <c r="P26" s="116">
        <v>0</v>
      </c>
      <c r="Q26" s="116">
        <v>0</v>
      </c>
      <c r="R26" s="116">
        <v>0</v>
      </c>
      <c r="S26" s="117">
        <v>0</v>
      </c>
    </row>
    <row r="27" spans="1:19" x14ac:dyDescent="0.25">
      <c r="A27" s="2">
        <v>44215</v>
      </c>
      <c r="B27" s="13" t="s">
        <v>79</v>
      </c>
      <c r="C27" s="45">
        <v>0</v>
      </c>
      <c r="D27" s="45">
        <v>0</v>
      </c>
      <c r="E27" s="45">
        <v>0</v>
      </c>
      <c r="F27" s="132">
        <v>0</v>
      </c>
      <c r="G27" s="132">
        <f t="shared" si="0"/>
        <v>0</v>
      </c>
      <c r="H27" s="51"/>
      <c r="I27" s="15" t="str">
        <f>(M50)</f>
        <v>Bad Debts</v>
      </c>
      <c r="J27" s="18">
        <f>(M101)</f>
        <v>0</v>
      </c>
      <c r="K27" s="57">
        <f t="shared" si="2"/>
        <v>0</v>
      </c>
      <c r="L27" s="113" t="s">
        <v>90</v>
      </c>
      <c r="M27" s="114" t="s">
        <v>53</v>
      </c>
      <c r="N27" s="115" t="s">
        <v>92</v>
      </c>
      <c r="O27" s="116">
        <v>0</v>
      </c>
      <c r="P27" s="116">
        <v>0</v>
      </c>
      <c r="Q27" s="116">
        <v>0</v>
      </c>
      <c r="R27" s="116">
        <v>0</v>
      </c>
      <c r="S27" s="117">
        <v>0</v>
      </c>
    </row>
    <row r="28" spans="1:19" x14ac:dyDescent="0.25">
      <c r="A28" s="2">
        <v>44216</v>
      </c>
      <c r="B28" s="13" t="s">
        <v>79</v>
      </c>
      <c r="C28" s="45">
        <v>0</v>
      </c>
      <c r="D28" s="45">
        <v>0</v>
      </c>
      <c r="E28" s="45">
        <v>0</v>
      </c>
      <c r="F28" s="132">
        <v>0</v>
      </c>
      <c r="G28" s="132">
        <f t="shared" si="0"/>
        <v>0</v>
      </c>
      <c r="H28" s="51"/>
      <c r="I28" s="15" t="str">
        <f>(N50)</f>
        <v>Accountancy &amp; Legal Fees</v>
      </c>
      <c r="J28" s="18">
        <f>(N101)</f>
        <v>0</v>
      </c>
      <c r="K28" s="57">
        <f t="shared" si="2"/>
        <v>0</v>
      </c>
      <c r="L28" s="113" t="s">
        <v>90</v>
      </c>
      <c r="M28" s="114" t="s">
        <v>53</v>
      </c>
      <c r="N28" s="115" t="s">
        <v>92</v>
      </c>
      <c r="O28" s="116">
        <v>0</v>
      </c>
      <c r="P28" s="116">
        <v>0</v>
      </c>
      <c r="Q28" s="116">
        <v>0</v>
      </c>
      <c r="R28" s="116">
        <v>0</v>
      </c>
      <c r="S28" s="117">
        <v>0</v>
      </c>
    </row>
    <row r="29" spans="1:19" x14ac:dyDescent="0.25">
      <c r="A29" s="2">
        <v>44217</v>
      </c>
      <c r="B29" s="13" t="s">
        <v>79</v>
      </c>
      <c r="C29" s="45">
        <v>0</v>
      </c>
      <c r="D29" s="45">
        <v>0</v>
      </c>
      <c r="E29" s="45">
        <v>0</v>
      </c>
      <c r="F29" s="132">
        <v>0</v>
      </c>
      <c r="G29" s="132">
        <f t="shared" si="0"/>
        <v>0</v>
      </c>
      <c r="H29" s="51"/>
      <c r="I29" s="15" t="str">
        <f>(O50)</f>
        <v>Losses &amp; Write-offs</v>
      </c>
      <c r="J29" s="18">
        <f>(O101)</f>
        <v>0</v>
      </c>
      <c r="K29" s="57">
        <f t="shared" si="2"/>
        <v>0</v>
      </c>
      <c r="L29" s="113" t="s">
        <v>90</v>
      </c>
      <c r="M29" s="114" t="s">
        <v>53</v>
      </c>
      <c r="N29" s="115" t="s">
        <v>92</v>
      </c>
      <c r="O29" s="116">
        <v>0</v>
      </c>
      <c r="P29" s="116">
        <v>0</v>
      </c>
      <c r="Q29" s="116">
        <v>0</v>
      </c>
      <c r="R29" s="116">
        <v>0</v>
      </c>
      <c r="S29" s="117">
        <v>0</v>
      </c>
    </row>
    <row r="30" spans="1:19" x14ac:dyDescent="0.25">
      <c r="A30" s="2">
        <v>44218</v>
      </c>
      <c r="B30" s="13" t="s">
        <v>79</v>
      </c>
      <c r="C30" s="45">
        <v>0</v>
      </c>
      <c r="D30" s="45">
        <v>0</v>
      </c>
      <c r="E30" s="45">
        <v>0</v>
      </c>
      <c r="F30" s="132">
        <v>0</v>
      </c>
      <c r="G30" s="132">
        <f t="shared" si="0"/>
        <v>0</v>
      </c>
      <c r="H30" s="51"/>
      <c r="I30" s="15" t="str">
        <f>(P50)</f>
        <v>Miscellaneous Expenses</v>
      </c>
      <c r="J30" s="18">
        <f>(P101)</f>
        <v>0</v>
      </c>
      <c r="K30" s="57">
        <f t="shared" si="2"/>
        <v>0</v>
      </c>
      <c r="L30" s="113" t="s">
        <v>90</v>
      </c>
      <c r="M30" s="114" t="s">
        <v>53</v>
      </c>
      <c r="N30" s="115" t="s">
        <v>92</v>
      </c>
      <c r="O30" s="116">
        <v>0</v>
      </c>
      <c r="P30" s="116">
        <v>0</v>
      </c>
      <c r="Q30" s="116">
        <v>0</v>
      </c>
      <c r="R30" s="116">
        <v>0</v>
      </c>
      <c r="S30" s="117">
        <v>0</v>
      </c>
    </row>
    <row r="31" spans="1:19" x14ac:dyDescent="0.25">
      <c r="A31" s="2">
        <v>44219</v>
      </c>
      <c r="B31" s="13" t="s">
        <v>79</v>
      </c>
      <c r="C31" s="45">
        <v>0</v>
      </c>
      <c r="D31" s="45">
        <v>0</v>
      </c>
      <c r="E31" s="45">
        <v>0</v>
      </c>
      <c r="F31" s="132">
        <v>0</v>
      </c>
      <c r="G31" s="132">
        <f t="shared" si="0"/>
        <v>0</v>
      </c>
      <c r="H31" s="51"/>
      <c r="I31" s="15"/>
      <c r="J31" s="17"/>
      <c r="K31" s="56"/>
      <c r="L31" s="113" t="s">
        <v>90</v>
      </c>
      <c r="M31" s="114" t="s">
        <v>53</v>
      </c>
      <c r="N31" s="115" t="s">
        <v>92</v>
      </c>
      <c r="O31" s="116">
        <v>0</v>
      </c>
      <c r="P31" s="116">
        <v>0</v>
      </c>
      <c r="Q31" s="116">
        <v>0</v>
      </c>
      <c r="R31" s="116">
        <v>0</v>
      </c>
      <c r="S31" s="117">
        <v>0</v>
      </c>
    </row>
    <row r="32" spans="1:19" x14ac:dyDescent="0.25">
      <c r="A32" s="2">
        <v>44220</v>
      </c>
      <c r="B32" s="13" t="s">
        <v>79</v>
      </c>
      <c r="C32" s="45">
        <v>0</v>
      </c>
      <c r="D32" s="45">
        <v>0</v>
      </c>
      <c r="E32" s="45">
        <v>0</v>
      </c>
      <c r="F32" s="132">
        <v>0</v>
      </c>
      <c r="G32" s="132">
        <f t="shared" si="0"/>
        <v>0</v>
      </c>
      <c r="H32" s="51"/>
      <c r="I32" s="21" t="s">
        <v>65</v>
      </c>
      <c r="J32" s="23">
        <f>SUM(J19:J30)</f>
        <v>0</v>
      </c>
      <c r="K32" s="60">
        <f>SUM(K19:K30)</f>
        <v>0</v>
      </c>
      <c r="L32" s="113" t="s">
        <v>90</v>
      </c>
      <c r="M32" s="114" t="s">
        <v>53</v>
      </c>
      <c r="N32" s="115" t="s">
        <v>92</v>
      </c>
      <c r="O32" s="116">
        <v>0</v>
      </c>
      <c r="P32" s="116">
        <v>0</v>
      </c>
      <c r="Q32" s="116">
        <v>0</v>
      </c>
      <c r="R32" s="116">
        <v>0</v>
      </c>
      <c r="S32" s="117">
        <v>0</v>
      </c>
    </row>
    <row r="33" spans="1:19" x14ac:dyDescent="0.25">
      <c r="A33" s="2">
        <v>44221</v>
      </c>
      <c r="B33" s="13" t="s">
        <v>79</v>
      </c>
      <c r="C33" s="45">
        <v>0</v>
      </c>
      <c r="D33" s="45">
        <v>0</v>
      </c>
      <c r="E33" s="45">
        <v>0</v>
      </c>
      <c r="F33" s="132">
        <v>0</v>
      </c>
      <c r="G33" s="132">
        <f t="shared" si="0"/>
        <v>0</v>
      </c>
      <c r="H33" s="51"/>
      <c r="I33" s="15"/>
      <c r="J33" s="17"/>
      <c r="K33" s="56"/>
      <c r="L33" s="113" t="s">
        <v>90</v>
      </c>
      <c r="M33" s="114" t="s">
        <v>53</v>
      </c>
      <c r="N33" s="115" t="s">
        <v>92</v>
      </c>
      <c r="O33" s="116">
        <v>0</v>
      </c>
      <c r="P33" s="116">
        <v>0</v>
      </c>
      <c r="Q33" s="116">
        <v>0</v>
      </c>
      <c r="R33" s="116">
        <v>0</v>
      </c>
      <c r="S33" s="117">
        <v>0</v>
      </c>
    </row>
    <row r="34" spans="1:19" x14ac:dyDescent="0.25">
      <c r="A34" s="2">
        <v>44222</v>
      </c>
      <c r="B34" s="13" t="s">
        <v>79</v>
      </c>
      <c r="C34" s="45">
        <v>0</v>
      </c>
      <c r="D34" s="45">
        <v>0</v>
      </c>
      <c r="E34" s="45">
        <v>0</v>
      </c>
      <c r="F34" s="132">
        <v>0</v>
      </c>
      <c r="G34" s="132">
        <f t="shared" si="0"/>
        <v>0</v>
      </c>
      <c r="H34" s="51"/>
      <c r="I34" s="15"/>
      <c r="J34" s="24"/>
      <c r="K34" s="61"/>
      <c r="L34" s="113" t="s">
        <v>90</v>
      </c>
      <c r="M34" s="114" t="s">
        <v>53</v>
      </c>
      <c r="N34" s="115" t="s">
        <v>92</v>
      </c>
      <c r="O34" s="116">
        <v>0</v>
      </c>
      <c r="P34" s="116">
        <v>0</v>
      </c>
      <c r="Q34" s="116">
        <v>0</v>
      </c>
      <c r="R34" s="116">
        <v>0</v>
      </c>
      <c r="S34" s="117">
        <v>0</v>
      </c>
    </row>
    <row r="35" spans="1:19" x14ac:dyDescent="0.25">
      <c r="A35" s="2">
        <v>44223</v>
      </c>
      <c r="B35" s="13" t="s">
        <v>79</v>
      </c>
      <c r="C35" s="45">
        <v>0</v>
      </c>
      <c r="D35" s="45">
        <v>0</v>
      </c>
      <c r="E35" s="45">
        <v>0</v>
      </c>
      <c r="F35" s="132">
        <v>0</v>
      </c>
      <c r="G35" s="132">
        <f t="shared" si="0"/>
        <v>0</v>
      </c>
      <c r="H35" s="50" t="s">
        <v>66</v>
      </c>
      <c r="I35" s="15"/>
      <c r="J35" s="23">
        <f>SUM(J16-J32)</f>
        <v>0</v>
      </c>
      <c r="K35" s="60">
        <f>SUM(K16-K32)</f>
        <v>0</v>
      </c>
      <c r="L35" s="113" t="s">
        <v>90</v>
      </c>
      <c r="M35" s="114" t="s">
        <v>53</v>
      </c>
      <c r="N35" s="115" t="s">
        <v>92</v>
      </c>
      <c r="O35" s="116">
        <v>0</v>
      </c>
      <c r="P35" s="116">
        <v>0</v>
      </c>
      <c r="Q35" s="116">
        <v>0</v>
      </c>
      <c r="R35" s="116">
        <v>0</v>
      </c>
      <c r="S35" s="117">
        <v>0</v>
      </c>
    </row>
    <row r="36" spans="1:19" x14ac:dyDescent="0.25">
      <c r="A36" s="2">
        <v>44224</v>
      </c>
      <c r="B36" s="13" t="s">
        <v>79</v>
      </c>
      <c r="C36" s="45">
        <v>0</v>
      </c>
      <c r="D36" s="45">
        <v>0</v>
      </c>
      <c r="E36" s="45">
        <v>0</v>
      </c>
      <c r="F36" s="132">
        <v>0</v>
      </c>
      <c r="G36" s="132">
        <f t="shared" si="0"/>
        <v>0</v>
      </c>
      <c r="H36" s="52"/>
      <c r="I36" s="53"/>
      <c r="J36" s="53"/>
      <c r="K36" s="62"/>
      <c r="L36" s="113" t="s">
        <v>90</v>
      </c>
      <c r="M36" s="114" t="s">
        <v>53</v>
      </c>
      <c r="N36" s="115" t="s">
        <v>92</v>
      </c>
      <c r="O36" s="116">
        <v>0</v>
      </c>
      <c r="P36" s="116">
        <v>0</v>
      </c>
      <c r="Q36" s="116">
        <v>0</v>
      </c>
      <c r="R36" s="116">
        <v>0</v>
      </c>
      <c r="S36" s="117">
        <v>0</v>
      </c>
    </row>
    <row r="37" spans="1:19" x14ac:dyDescent="0.25">
      <c r="A37" s="2">
        <v>44225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44226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44227</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 t="shared" ref="E40:G40" si="3">SUM(E9:E39)</f>
        <v>0</v>
      </c>
      <c r="F40" s="132">
        <f t="shared" si="3"/>
        <v>0</v>
      </c>
      <c r="G40" s="132">
        <f t="shared" si="3"/>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v>0</v>
      </c>
      <c r="L42" s="118"/>
      <c r="M42" s="119" t="s">
        <v>93</v>
      </c>
      <c r="N42" s="120"/>
      <c r="O42" s="121">
        <f>SUM(O3:O41)</f>
        <v>0</v>
      </c>
      <c r="P42" s="121">
        <f t="shared" ref="P42:S42" si="4">SUM(P3:P41)</f>
        <v>0</v>
      </c>
      <c r="Q42" s="121">
        <f t="shared" si="4"/>
        <v>0</v>
      </c>
      <c r="R42" s="121">
        <f>SUM(R3:R41)</f>
        <v>0</v>
      </c>
      <c r="S42" s="122">
        <f t="shared" si="4"/>
        <v>0</v>
      </c>
    </row>
    <row r="43" spans="1:19" x14ac:dyDescent="0.25">
      <c r="J43" s="37"/>
      <c r="L43" s="4"/>
    </row>
    <row r="44" spans="1:19" x14ac:dyDescent="0.25">
      <c r="H44" t="s">
        <v>8</v>
      </c>
      <c r="J44" s="46">
        <f>SUM(J40+J42)</f>
        <v>0</v>
      </c>
      <c r="L44" s="4"/>
    </row>
    <row r="46" spans="1:19" x14ac:dyDescent="0.25">
      <c r="A46" s="142" t="s">
        <v>114</v>
      </c>
      <c r="D46" s="70"/>
    </row>
    <row r="47" spans="1:19" x14ac:dyDescent="0.25">
      <c r="A47" s="71"/>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0"/>
      <c r="T50" s="44" t="s">
        <v>78</v>
      </c>
      <c r="U50" s="39"/>
    </row>
    <row r="51" spans="1:24" x14ac:dyDescent="0.25">
      <c r="R51" s="133"/>
      <c r="S51" s="41"/>
      <c r="T51" s="41"/>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132">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132">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132">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132">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132">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132">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132">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132">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132">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132">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132">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132">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132">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132">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132">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132">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132">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132">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132">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132">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132">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132">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132">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132">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132">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132">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132">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132">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132">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132">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132">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132">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132">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132">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132">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132">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132">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132">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132">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132">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132">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132">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132">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132">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132">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132">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132">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132">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40"/>
      <c r="T100" s="40"/>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132">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40"/>
      <c r="T102" s="40"/>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40"/>
      <c r="T103" s="40"/>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40"/>
      <c r="T105" s="40"/>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158</v>
      </c>
      <c r="L110" s="89"/>
      <c r="M110" s="90"/>
      <c r="N110" s="94" t="s">
        <v>159</v>
      </c>
      <c r="O110" s="89"/>
      <c r="P110" s="90"/>
    </row>
    <row r="111" spans="1:25" x14ac:dyDescent="0.25">
      <c r="C111" s="37"/>
      <c r="F111" s="51"/>
      <c r="G111" s="15"/>
      <c r="H111" s="15"/>
      <c r="I111" s="54"/>
      <c r="K111" s="95"/>
      <c r="L111" s="85"/>
      <c r="M111" s="134"/>
      <c r="N111" s="95"/>
      <c r="O111" s="85"/>
      <c r="P111" s="91"/>
    </row>
    <row r="112" spans="1:25" x14ac:dyDescent="0.25">
      <c r="A112" t="s">
        <v>31</v>
      </c>
      <c r="C112" s="46">
        <v>0</v>
      </c>
      <c r="F112" s="50" t="s">
        <v>72</v>
      </c>
      <c r="G112" s="15"/>
      <c r="H112" s="15"/>
      <c r="I112" s="57">
        <f>SUM(I122*F1)</f>
        <v>0</v>
      </c>
      <c r="K112" s="86" t="s">
        <v>72</v>
      </c>
      <c r="L112" s="85"/>
      <c r="M112" s="96">
        <v>0</v>
      </c>
      <c r="N112" s="86" t="s">
        <v>72</v>
      </c>
      <c r="O112" s="85"/>
      <c r="P112" s="96">
        <v>0</v>
      </c>
    </row>
    <row r="113" spans="1:16" x14ac:dyDescent="0.25">
      <c r="C113" s="37"/>
      <c r="F113" s="51"/>
      <c r="G113" s="15"/>
      <c r="H113" s="15"/>
      <c r="I113" s="57"/>
      <c r="K113" s="87"/>
      <c r="L113" s="85"/>
      <c r="M113" s="96"/>
      <c r="N113" s="87"/>
      <c r="O113" s="85"/>
      <c r="P113" s="96"/>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6"/>
      <c r="N115" s="87"/>
      <c r="O115" s="85"/>
      <c r="P115" s="96"/>
    </row>
    <row r="116" spans="1:16" x14ac:dyDescent="0.25">
      <c r="F116" s="50" t="s">
        <v>69</v>
      </c>
      <c r="G116" s="15"/>
      <c r="H116" s="15"/>
      <c r="I116" s="57">
        <f>SUM(I112+I114)</f>
        <v>0</v>
      </c>
      <c r="K116" s="86" t="s">
        <v>69</v>
      </c>
      <c r="L116" s="85"/>
      <c r="M116" s="96">
        <v>0</v>
      </c>
      <c r="N116" s="86" t="s">
        <v>69</v>
      </c>
      <c r="O116" s="85"/>
      <c r="P116" s="96">
        <v>0</v>
      </c>
    </row>
    <row r="117" spans="1:16" x14ac:dyDescent="0.25">
      <c r="F117" s="51"/>
      <c r="G117" s="15"/>
      <c r="H117" s="15"/>
      <c r="I117" s="57"/>
      <c r="K117" s="87"/>
      <c r="L117" s="85"/>
      <c r="M117" s="96"/>
      <c r="N117" s="87"/>
      <c r="O117" s="85"/>
      <c r="P117" s="96"/>
    </row>
    <row r="118" spans="1:16" x14ac:dyDescent="0.25">
      <c r="F118" s="50" t="s">
        <v>70</v>
      </c>
      <c r="G118" s="15"/>
      <c r="H118" s="15"/>
      <c r="I118" s="57">
        <v>0</v>
      </c>
      <c r="K118" s="86" t="s">
        <v>70</v>
      </c>
      <c r="L118" s="85"/>
      <c r="M118" s="96">
        <v>0</v>
      </c>
      <c r="N118" s="86" t="s">
        <v>70</v>
      </c>
      <c r="O118" s="85"/>
      <c r="P118" s="96">
        <v>0</v>
      </c>
    </row>
    <row r="119" spans="1:16" x14ac:dyDescent="0.25">
      <c r="D119" s="38"/>
      <c r="F119" s="51"/>
      <c r="G119" s="15"/>
      <c r="H119" s="15"/>
      <c r="I119" s="57"/>
      <c r="K119" s="87"/>
      <c r="L119" s="85"/>
      <c r="M119" s="96"/>
      <c r="N119" s="87"/>
      <c r="O119" s="85"/>
      <c r="P119" s="96"/>
    </row>
    <row r="120" spans="1:16" x14ac:dyDescent="0.25">
      <c r="F120" s="50" t="s">
        <v>71</v>
      </c>
      <c r="G120" s="15"/>
      <c r="H120" s="15"/>
      <c r="I120" s="57">
        <f>SUM(I116-I118)</f>
        <v>0</v>
      </c>
      <c r="K120" s="86" t="s">
        <v>71</v>
      </c>
      <c r="L120" s="85"/>
      <c r="M120" s="96">
        <v>0</v>
      </c>
      <c r="N120" s="86" t="s">
        <v>71</v>
      </c>
      <c r="O120" s="85"/>
      <c r="P120" s="96">
        <v>0</v>
      </c>
    </row>
    <row r="121" spans="1:16" x14ac:dyDescent="0.25">
      <c r="F121" s="51"/>
      <c r="G121" s="15"/>
      <c r="H121" s="15"/>
      <c r="I121" s="57"/>
      <c r="K121" s="87"/>
      <c r="L121" s="85"/>
      <c r="M121" s="96"/>
      <c r="N121" s="87"/>
      <c r="O121" s="85"/>
      <c r="P121" s="96"/>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6"/>
      <c r="N123" s="87"/>
      <c r="O123" s="85"/>
      <c r="P123" s="96"/>
    </row>
    <row r="124" spans="1:16" x14ac:dyDescent="0.25">
      <c r="F124" s="51" t="s">
        <v>74</v>
      </c>
      <c r="G124" s="15"/>
      <c r="H124" s="15"/>
      <c r="I124" s="57">
        <v>0</v>
      </c>
      <c r="K124" s="87" t="s">
        <v>74</v>
      </c>
      <c r="L124" s="85"/>
      <c r="M124" s="96">
        <v>0</v>
      </c>
      <c r="N124" s="87" t="s">
        <v>74</v>
      </c>
      <c r="O124" s="85"/>
      <c r="P124" s="96">
        <v>0</v>
      </c>
    </row>
    <row r="125" spans="1:16" x14ac:dyDescent="0.25">
      <c r="F125" s="51"/>
      <c r="G125" s="15"/>
      <c r="H125" s="15"/>
      <c r="I125" s="57"/>
      <c r="K125" s="87"/>
      <c r="L125" s="85"/>
      <c r="M125" s="96"/>
      <c r="N125" s="87"/>
      <c r="O125" s="85"/>
      <c r="P125" s="96"/>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row r="130" spans="11:11" x14ac:dyDescent="0.25">
      <c r="K130" s="129" t="s">
        <v>160</v>
      </c>
    </row>
  </sheetData>
  <sheetProtection algorithmName="SHA-512" hashValue="NNx1y9RV5IjBebIam6AhjQhjyZUuFEq2W+njwujQvktzFYGjagaAUGvJLFue/+/s9qYFLjWcsia7T/WZIOKexQ==" saltValue="pboWRLtXUP9bWL55DJcn+Q==" spinCount="100000" sheet="1" objects="1" scenarios="1" formatCells="0" selectLockedCells="1"/>
  <mergeCells count="1">
    <mergeCell ref="F6:G6"/>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7109375" customWidth="1"/>
    <col min="14" max="14" width="23.85546875" customWidth="1"/>
    <col min="15" max="19" width="23.7109375" customWidth="1"/>
    <col min="20" max="20" width="20.28515625" customWidth="1"/>
    <col min="21" max="24" width="10.7109375" customWidth="1"/>
    <col min="25" max="25" width="11.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2 - February 2021</v>
      </c>
      <c r="K2" s="77" t="s">
        <v>157</v>
      </c>
      <c r="L2" s="108" t="s">
        <v>1</v>
      </c>
      <c r="M2" s="109" t="s">
        <v>52</v>
      </c>
      <c r="N2" s="110" t="s">
        <v>84</v>
      </c>
      <c r="O2" s="123" t="s">
        <v>85</v>
      </c>
      <c r="P2" s="123" t="s">
        <v>86</v>
      </c>
      <c r="Q2" s="123" t="s">
        <v>87</v>
      </c>
      <c r="R2" s="123" t="s">
        <v>88</v>
      </c>
      <c r="S2" s="124" t="s">
        <v>89</v>
      </c>
    </row>
    <row r="3" spans="1:19" x14ac:dyDescent="0.25">
      <c r="A3" s="1" t="s">
        <v>161</v>
      </c>
      <c r="H3" s="72" t="s">
        <v>0</v>
      </c>
      <c r="I3" s="27"/>
      <c r="J3" s="29"/>
      <c r="K3" s="78"/>
      <c r="L3" s="113" t="s">
        <v>90</v>
      </c>
      <c r="M3" s="125" t="s">
        <v>91</v>
      </c>
      <c r="N3" s="126" t="s">
        <v>92</v>
      </c>
      <c r="O3" s="127">
        <f>('January 2021'!O42)</f>
        <v>0</v>
      </c>
      <c r="P3" s="127">
        <f>('January 2021'!P42)</f>
        <v>0</v>
      </c>
      <c r="Q3" s="127">
        <f>('January 2021'!Q42)</f>
        <v>0</v>
      </c>
      <c r="R3" s="127">
        <f>('January 2021'!R42)</f>
        <v>0</v>
      </c>
      <c r="S3" s="128">
        <f>('January 2021'!S42)</f>
        <v>0</v>
      </c>
    </row>
    <row r="4" spans="1:19" x14ac:dyDescent="0.25">
      <c r="A4" s="103" t="str">
        <f>(A46)</f>
        <v>.</v>
      </c>
      <c r="H4" s="73"/>
      <c r="I4" s="27" t="str">
        <f>(C7)</f>
        <v>Sales Type 1</v>
      </c>
      <c r="J4" s="30">
        <f>(C40)</f>
        <v>0</v>
      </c>
      <c r="K4" s="79">
        <f>SUM('January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SUM('January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SUM('January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44228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44229</v>
      </c>
      <c r="B10" s="13" t="s">
        <v>79</v>
      </c>
      <c r="C10" s="45">
        <v>0</v>
      </c>
      <c r="D10" s="45">
        <v>0</v>
      </c>
      <c r="E10" s="45">
        <v>0</v>
      </c>
      <c r="F10" s="132">
        <v>0</v>
      </c>
      <c r="G10" s="132">
        <f t="shared" ref="G10:G37"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44230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44231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44232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44233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44234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44235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44236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44237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44238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44239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44240</v>
      </c>
      <c r="B21" s="13" t="s">
        <v>79</v>
      </c>
      <c r="C21" s="45">
        <v>0</v>
      </c>
      <c r="D21" s="45">
        <v>0</v>
      </c>
      <c r="E21" s="45">
        <v>0</v>
      </c>
      <c r="F21" s="132">
        <v>0</v>
      </c>
      <c r="G21" s="132">
        <f t="shared" si="0"/>
        <v>0</v>
      </c>
      <c r="H21" s="73"/>
      <c r="I21" s="15" t="s">
        <v>13</v>
      </c>
      <c r="J21" s="18">
        <f>G101</f>
        <v>0</v>
      </c>
      <c r="K21" s="18">
        <f>G106</f>
        <v>0</v>
      </c>
      <c r="L21" s="113" t="s">
        <v>90</v>
      </c>
      <c r="M21" s="114" t="s">
        <v>53</v>
      </c>
      <c r="N21" s="115" t="s">
        <v>92</v>
      </c>
      <c r="O21" s="116">
        <v>0</v>
      </c>
      <c r="P21" s="116">
        <v>0</v>
      </c>
      <c r="Q21" s="116">
        <v>0</v>
      </c>
      <c r="R21" s="116">
        <v>0</v>
      </c>
      <c r="S21" s="117">
        <v>0</v>
      </c>
    </row>
    <row r="22" spans="1:19" x14ac:dyDescent="0.25">
      <c r="A22" s="2">
        <v>44241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44242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44243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44244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44245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44246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44247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44248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44249</v>
      </c>
      <c r="B30" s="13" t="s">
        <v>79</v>
      </c>
      <c r="C30" s="45">
        <v>0</v>
      </c>
      <c r="D30" s="45">
        <v>0</v>
      </c>
      <c r="E30" s="45">
        <v>0</v>
      </c>
      <c r="F30" s="132">
        <v>0</v>
      </c>
      <c r="G30" s="132">
        <f t="shared" si="0"/>
        <v>0</v>
      </c>
      <c r="H30" s="73"/>
      <c r="I30" s="27" t="str">
        <f>(P50)</f>
        <v>Miscellaneous Expenses</v>
      </c>
      <c r="J30" s="30">
        <f>(P101)</f>
        <v>0</v>
      </c>
      <c r="K30" s="79">
        <f>(P106)</f>
        <v>0</v>
      </c>
      <c r="L30" s="113" t="s">
        <v>90</v>
      </c>
      <c r="M30" s="114" t="s">
        <v>53</v>
      </c>
      <c r="N30" s="115" t="s">
        <v>92</v>
      </c>
      <c r="O30" s="116">
        <v>0</v>
      </c>
      <c r="P30" s="116">
        <v>0</v>
      </c>
      <c r="Q30" s="116">
        <v>0</v>
      </c>
      <c r="R30" s="116">
        <v>0</v>
      </c>
      <c r="S30" s="117">
        <v>0</v>
      </c>
    </row>
    <row r="31" spans="1:19" x14ac:dyDescent="0.25">
      <c r="A31" s="2">
        <v>44250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44251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44252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44253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44254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44255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c r="B37" s="13"/>
      <c r="C37" s="45"/>
      <c r="D37" s="45"/>
      <c r="E37" s="45"/>
      <c r="F37" s="132">
        <v>0</v>
      </c>
      <c r="G37" s="132">
        <f t="shared" si="0"/>
        <v>0</v>
      </c>
      <c r="L37" s="113" t="s">
        <v>90</v>
      </c>
      <c r="M37" s="114" t="s">
        <v>53</v>
      </c>
      <c r="N37" s="115" t="s">
        <v>92</v>
      </c>
      <c r="O37" s="116">
        <v>0</v>
      </c>
      <c r="P37" s="116">
        <v>0</v>
      </c>
      <c r="Q37" s="116">
        <v>0</v>
      </c>
      <c r="R37" s="116">
        <v>0</v>
      </c>
      <c r="S37" s="117">
        <v>0</v>
      </c>
    </row>
    <row r="38" spans="1:19" x14ac:dyDescent="0.25">
      <c r="A38" s="101"/>
      <c r="B38" s="100"/>
      <c r="C38" s="47"/>
      <c r="D38" s="47"/>
      <c r="E38" s="47"/>
      <c r="F38" s="132"/>
      <c r="G38" s="132"/>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SUM('January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c r="D46" s="70"/>
    </row>
    <row r="47" spans="1:19" x14ac:dyDescent="0.25">
      <c r="D47" s="70"/>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67</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132">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SUM('January 2021'!C106)</f>
        <v>0</v>
      </c>
      <c r="D104" s="46">
        <f>SUM('January 2021'!D106)</f>
        <v>0</v>
      </c>
      <c r="E104" s="46">
        <f>SUM('January 2021'!E106)</f>
        <v>0</v>
      </c>
      <c r="F104" s="46">
        <f>SUM('January 2021'!F106)</f>
        <v>0</v>
      </c>
      <c r="G104" s="46">
        <f>SUM('January 2021'!G106)</f>
        <v>0</v>
      </c>
      <c r="H104" s="46">
        <f>SUM('January 2021'!H106)</f>
        <v>0</v>
      </c>
      <c r="I104" s="46">
        <f>SUM('January 2021'!I106)</f>
        <v>0</v>
      </c>
      <c r="J104" s="46">
        <f>SUM('January 2021'!J106)</f>
        <v>0</v>
      </c>
      <c r="K104" s="46">
        <f>SUM('January 2021'!K106)</f>
        <v>0</v>
      </c>
      <c r="L104" s="46">
        <f>SUM('January 2021'!L106)</f>
        <v>0</v>
      </c>
      <c r="M104" s="46">
        <f>SUM('January 2021'!M106)</f>
        <v>0</v>
      </c>
      <c r="N104" s="46">
        <f>SUM('January 2021'!N106)</f>
        <v>0</v>
      </c>
      <c r="O104" s="46">
        <f>SUM('January 2021'!O106)</f>
        <v>0</v>
      </c>
      <c r="P104" s="46">
        <f>SUM('January 2021'!P106)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4" t="str">
        <f>(A46)</f>
        <v>.</v>
      </c>
    </row>
    <row r="110" spans="1:25" x14ac:dyDescent="0.25">
      <c r="A110" t="s">
        <v>30</v>
      </c>
      <c r="C110" s="46">
        <f>SUM(J40-X101)</f>
        <v>0</v>
      </c>
      <c r="F110" s="67" t="s">
        <v>68</v>
      </c>
      <c r="G110" s="64"/>
      <c r="H110" s="64"/>
      <c r="I110" s="66"/>
      <c r="K110" s="94" t="s">
        <v>159</v>
      </c>
      <c r="L110" s="89"/>
      <c r="M110" s="90"/>
    </row>
    <row r="111" spans="1:25" x14ac:dyDescent="0.25">
      <c r="C111" s="37"/>
      <c r="F111" s="51"/>
      <c r="G111" s="15"/>
      <c r="H111" s="15"/>
      <c r="I111" s="54"/>
      <c r="K111" s="95"/>
      <c r="L111" s="85"/>
      <c r="M111" s="134"/>
    </row>
    <row r="112" spans="1:25" x14ac:dyDescent="0.25">
      <c r="A112" t="s">
        <v>31</v>
      </c>
      <c r="C112" s="46">
        <f>SUM(J42-X104)</f>
        <v>0</v>
      </c>
      <c r="F112" s="50" t="s">
        <v>72</v>
      </c>
      <c r="G112" s="15"/>
      <c r="H112" s="15"/>
      <c r="I112" s="57">
        <f>SUM(I122*'January 2021'!F1)</f>
        <v>0</v>
      </c>
      <c r="K112" s="86" t="s">
        <v>72</v>
      </c>
      <c r="L112" s="85"/>
      <c r="M112" s="96">
        <v>0</v>
      </c>
    </row>
    <row r="113" spans="1:13" x14ac:dyDescent="0.25">
      <c r="C113" s="37"/>
      <c r="F113" s="51"/>
      <c r="G113" s="15"/>
      <c r="H113" s="15"/>
      <c r="I113" s="57"/>
      <c r="K113" s="87"/>
      <c r="L113" s="85"/>
      <c r="M113" s="96"/>
    </row>
    <row r="114" spans="1:13" x14ac:dyDescent="0.25">
      <c r="A114" t="s">
        <v>32</v>
      </c>
      <c r="C114" s="46">
        <f>SUM(C110+C112)</f>
        <v>0</v>
      </c>
      <c r="F114" s="51" t="s">
        <v>77</v>
      </c>
      <c r="G114" s="15"/>
      <c r="H114" s="15"/>
      <c r="I114" s="57">
        <v>0</v>
      </c>
      <c r="K114" s="87" t="s">
        <v>77</v>
      </c>
      <c r="L114" s="85"/>
      <c r="M114" s="96">
        <v>0</v>
      </c>
    </row>
    <row r="115" spans="1:13" x14ac:dyDescent="0.25">
      <c r="F115" s="51"/>
      <c r="G115" s="15"/>
      <c r="H115" s="15"/>
      <c r="I115" s="57"/>
      <c r="K115" s="87"/>
      <c r="L115" s="85"/>
      <c r="M115" s="96"/>
    </row>
    <row r="116" spans="1:13" x14ac:dyDescent="0.25">
      <c r="F116" s="50" t="s">
        <v>69</v>
      </c>
      <c r="G116" s="15"/>
      <c r="H116" s="15"/>
      <c r="I116" s="57">
        <f>(I112)</f>
        <v>0</v>
      </c>
      <c r="K116" s="86" t="s">
        <v>69</v>
      </c>
      <c r="L116" s="85"/>
      <c r="M116" s="96">
        <v>0</v>
      </c>
    </row>
    <row r="117" spans="1:13" x14ac:dyDescent="0.25">
      <c r="F117" s="51"/>
      <c r="G117" s="15"/>
      <c r="H117" s="15"/>
      <c r="I117" s="57"/>
      <c r="K117" s="87"/>
      <c r="L117" s="85"/>
      <c r="M117" s="96"/>
    </row>
    <row r="118" spans="1:13" x14ac:dyDescent="0.25">
      <c r="F118" s="50" t="s">
        <v>70</v>
      </c>
      <c r="G118" s="15"/>
      <c r="H118" s="15"/>
      <c r="I118" s="57">
        <v>0</v>
      </c>
      <c r="K118" s="86" t="s">
        <v>70</v>
      </c>
      <c r="L118" s="85"/>
      <c r="M118" s="96">
        <v>0</v>
      </c>
    </row>
    <row r="119" spans="1:13" x14ac:dyDescent="0.25">
      <c r="F119" s="51"/>
      <c r="G119" s="15"/>
      <c r="H119" s="15"/>
      <c r="I119" s="57"/>
      <c r="K119" s="87"/>
      <c r="L119" s="85"/>
      <c r="M119" s="96"/>
    </row>
    <row r="120" spans="1:13" x14ac:dyDescent="0.25">
      <c r="F120" s="50" t="s">
        <v>71</v>
      </c>
      <c r="G120" s="15"/>
      <c r="H120" s="15"/>
      <c r="I120" s="57">
        <f>SUM(I116-I118)</f>
        <v>0</v>
      </c>
      <c r="K120" s="86" t="s">
        <v>71</v>
      </c>
      <c r="L120" s="85"/>
      <c r="M120" s="96">
        <v>0</v>
      </c>
    </row>
    <row r="121" spans="1:13" x14ac:dyDescent="0.25">
      <c r="F121" s="51"/>
      <c r="G121" s="15"/>
      <c r="H121" s="15"/>
      <c r="I121" s="57"/>
      <c r="K121" s="87"/>
      <c r="L121" s="85"/>
      <c r="M121" s="96"/>
    </row>
    <row r="122" spans="1:13" x14ac:dyDescent="0.25">
      <c r="F122" s="50" t="s">
        <v>73</v>
      </c>
      <c r="G122" s="15"/>
      <c r="H122" s="15"/>
      <c r="I122" s="57">
        <f>SUM(J40+'January 2021'!J40+'February 2021'!M122)</f>
        <v>0</v>
      </c>
      <c r="K122" s="86" t="s">
        <v>73</v>
      </c>
      <c r="L122" s="85"/>
      <c r="M122" s="93">
        <v>0</v>
      </c>
    </row>
    <row r="123" spans="1:13" x14ac:dyDescent="0.25">
      <c r="F123" s="51"/>
      <c r="G123" s="15"/>
      <c r="H123" s="15"/>
      <c r="I123" s="57"/>
      <c r="K123" s="87"/>
      <c r="L123" s="85"/>
      <c r="M123" s="96"/>
    </row>
    <row r="124" spans="1:13" x14ac:dyDescent="0.25">
      <c r="F124" s="51" t="s">
        <v>74</v>
      </c>
      <c r="G124" s="15"/>
      <c r="H124" s="15"/>
      <c r="I124" s="57">
        <v>0</v>
      </c>
      <c r="K124" s="87" t="s">
        <v>74</v>
      </c>
      <c r="L124" s="85"/>
      <c r="M124" s="96">
        <v>0</v>
      </c>
    </row>
    <row r="125" spans="1:13" x14ac:dyDescent="0.25">
      <c r="F125" s="51"/>
      <c r="G125" s="15"/>
      <c r="H125" s="15"/>
      <c r="I125" s="57"/>
      <c r="K125" s="87"/>
      <c r="L125" s="85"/>
      <c r="M125" s="96"/>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row r="130" spans="11:11" x14ac:dyDescent="0.25">
      <c r="K130" s="129" t="s">
        <v>162</v>
      </c>
    </row>
  </sheetData>
  <sheetProtection algorithmName="SHA-512" hashValue="gGN5jcOf46EnG2ShHgCVQ11WGSs5Oj46mnsaYVL17o8bKd3Om5ciXdCi0kcIHV217CcNw+ogAIbXAjN1j1tq3w==" saltValue="60sJoNP8suGtiOo5EDPcfA==" spinCount="100000" sheet="1" objects="1" scenarios="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9" width="23.7109375" customWidth="1"/>
    <col min="20" max="20" width="20.425781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3 - March 2021</v>
      </c>
      <c r="K2" s="77" t="s">
        <v>157</v>
      </c>
      <c r="L2" s="108" t="s">
        <v>1</v>
      </c>
      <c r="M2" s="109" t="s">
        <v>52</v>
      </c>
      <c r="N2" s="110" t="s">
        <v>84</v>
      </c>
      <c r="O2" s="123" t="s">
        <v>85</v>
      </c>
      <c r="P2" s="123" t="s">
        <v>86</v>
      </c>
      <c r="Q2" s="123" t="s">
        <v>87</v>
      </c>
      <c r="R2" s="123" t="s">
        <v>88</v>
      </c>
      <c r="S2" s="124" t="s">
        <v>89</v>
      </c>
    </row>
    <row r="3" spans="1:19" x14ac:dyDescent="0.25">
      <c r="A3" s="1" t="s">
        <v>163</v>
      </c>
      <c r="H3" s="72" t="s">
        <v>0</v>
      </c>
      <c r="I3" s="27"/>
      <c r="J3" s="29"/>
      <c r="K3" s="78"/>
      <c r="L3" s="113" t="s">
        <v>90</v>
      </c>
      <c r="M3" s="125" t="s">
        <v>91</v>
      </c>
      <c r="N3" s="126" t="s">
        <v>92</v>
      </c>
      <c r="O3" s="127">
        <f>('February 2021'!O42)</f>
        <v>0</v>
      </c>
      <c r="P3" s="127">
        <f>('February 2021'!P42)</f>
        <v>0</v>
      </c>
      <c r="Q3" s="127">
        <f>('February 2021'!Q42)</f>
        <v>0</v>
      </c>
      <c r="R3" s="127">
        <f>('February 2021'!R42)</f>
        <v>0</v>
      </c>
      <c r="S3" s="128">
        <f>('February 2021'!S42)</f>
        <v>0</v>
      </c>
    </row>
    <row r="4" spans="1:19" x14ac:dyDescent="0.25">
      <c r="A4" s="103" t="str">
        <f>(A46)</f>
        <v>.</v>
      </c>
      <c r="H4" s="73"/>
      <c r="I4" s="27" t="str">
        <f>(C7)</f>
        <v>Sales Type 1</v>
      </c>
      <c r="J4" s="30">
        <f>(C40)</f>
        <v>0</v>
      </c>
      <c r="K4" s="79">
        <f>SUM('February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SUM('February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SUM('February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44256</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44257</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44258</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44259</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44260</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44261</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44262</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44263</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44264</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44265</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44266</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44267</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44268</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44269</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44270</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44271</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44272</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44273</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44274</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44275</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44276</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44277</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44278</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44279</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44280</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44281</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44282</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44283</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44284</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44285</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44286</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SUM('February 2021'!J44)</f>
        <v>0</v>
      </c>
      <c r="L42" s="118"/>
      <c r="M42" s="119" t="s">
        <v>93</v>
      </c>
      <c r="N42" s="120"/>
      <c r="O42" s="121">
        <f>SUM(O3:O41)</f>
        <v>0</v>
      </c>
      <c r="P42" s="121">
        <f t="shared" ref="P42:Q42" si="1">SUM(P3:P41)</f>
        <v>0</v>
      </c>
      <c r="Q42" s="121">
        <f t="shared" si="1"/>
        <v>0</v>
      </c>
      <c r="R42" s="121">
        <f>SUM(R3:R41)</f>
        <v>0</v>
      </c>
      <c r="S42" s="122">
        <f>SUM(S3:S41)</f>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SUM('February 2021'!Y106)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2021'!F1)</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2021'!J40+'January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x7i8FNU8yMKxunHZyydvXR2QEdodQ/T+9s3jx2fi33ReK+iBxqAiL5M42RwyxuA3SIytsnQh48Ij28Pm7QT8pw==" saltValue="WYgiDKeA4w68i77bxZBOb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4 - April 2021</v>
      </c>
      <c r="K2" s="77" t="s">
        <v>157</v>
      </c>
      <c r="L2" s="108" t="s">
        <v>1</v>
      </c>
      <c r="M2" s="109" t="s">
        <v>52</v>
      </c>
      <c r="N2" s="110" t="s">
        <v>84</v>
      </c>
      <c r="O2" s="123" t="s">
        <v>85</v>
      </c>
      <c r="P2" s="123" t="s">
        <v>86</v>
      </c>
      <c r="Q2" s="123" t="s">
        <v>87</v>
      </c>
      <c r="R2" s="123" t="s">
        <v>88</v>
      </c>
      <c r="S2" s="124" t="s">
        <v>89</v>
      </c>
    </row>
    <row r="3" spans="1:19" x14ac:dyDescent="0.25">
      <c r="A3" s="1" t="s">
        <v>164</v>
      </c>
      <c r="H3" s="72" t="s">
        <v>0</v>
      </c>
      <c r="I3" s="27"/>
      <c r="J3" s="29"/>
      <c r="K3" s="78"/>
      <c r="L3" s="113" t="s">
        <v>90</v>
      </c>
      <c r="M3" s="125" t="s">
        <v>91</v>
      </c>
      <c r="N3" s="126" t="s">
        <v>92</v>
      </c>
      <c r="O3" s="127">
        <f>('March 2021'!O42)</f>
        <v>0</v>
      </c>
      <c r="P3" s="127">
        <f>('March 2021'!P42)</f>
        <v>0</v>
      </c>
      <c r="Q3" s="127">
        <f>('March 2021'!Q42)</f>
        <v>0</v>
      </c>
      <c r="R3" s="127">
        <f>('March 2021'!R42)</f>
        <v>0</v>
      </c>
      <c r="S3" s="128">
        <f>('March 2021'!S42)</f>
        <v>0</v>
      </c>
    </row>
    <row r="4" spans="1:19" x14ac:dyDescent="0.25">
      <c r="A4" s="103" t="str">
        <f>(A46)</f>
        <v>.</v>
      </c>
      <c r="H4" s="73"/>
      <c r="I4" s="27" t="str">
        <f>(C7)</f>
        <v>Sales Type 1</v>
      </c>
      <c r="J4" s="30">
        <f>(C40)</f>
        <v>0</v>
      </c>
      <c r="K4" s="79">
        <f>SUM('March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SUM('March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SUM('March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51"/>
      <c r="I7" s="27"/>
      <c r="J7" s="27"/>
      <c r="K7" s="76"/>
      <c r="L7" s="113" t="s">
        <v>90</v>
      </c>
      <c r="M7" s="114" t="s">
        <v>53</v>
      </c>
      <c r="N7" s="115" t="s">
        <v>92</v>
      </c>
      <c r="O7" s="116">
        <v>0</v>
      </c>
      <c r="P7" s="116">
        <v>0</v>
      </c>
      <c r="Q7" s="116">
        <v>0</v>
      </c>
      <c r="R7" s="116">
        <v>0</v>
      </c>
      <c r="S7" s="117">
        <v>0</v>
      </c>
    </row>
    <row r="8" spans="1:19" x14ac:dyDescent="0.25">
      <c r="F8" s="133"/>
      <c r="G8" s="131"/>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44287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44288</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44289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44290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44291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44292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44293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44294</v>
      </c>
      <c r="B16" s="13" t="s">
        <v>79</v>
      </c>
      <c r="C16" s="45">
        <v>0</v>
      </c>
      <c r="D16" s="45">
        <v>0</v>
      </c>
      <c r="E16" s="45">
        <v>0</v>
      </c>
      <c r="F16" s="132">
        <v>0</v>
      </c>
      <c r="G16" s="132">
        <f>SUM(C16:F16)</f>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44295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44296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44297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44298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44299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44300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44301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44302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44303</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44304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44305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44306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44307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44308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44309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44310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44311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44312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44313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44314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44315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44316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SUM('March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132">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2021'!C106)</f>
        <v>0</v>
      </c>
      <c r="D104" s="46">
        <f>SUM('February 2021'!D106)</f>
        <v>0</v>
      </c>
      <c r="E104" s="46">
        <f>SUM('February 2021'!E106)</f>
        <v>0</v>
      </c>
      <c r="F104" s="46">
        <f>SUM('February 2021'!F106)</f>
        <v>0</v>
      </c>
      <c r="G104" s="46">
        <f>SUM('February 2021'!G106)</f>
        <v>0</v>
      </c>
      <c r="H104" s="46">
        <f>SUM('February 2021'!H106)</f>
        <v>0</v>
      </c>
      <c r="I104" s="46">
        <f>SUM('February 2021'!I106)</f>
        <v>0</v>
      </c>
      <c r="J104" s="46">
        <f>SUM('February 2021'!J106)</f>
        <v>0</v>
      </c>
      <c r="K104" s="46">
        <f>SUM('February 2021'!K106)</f>
        <v>0</v>
      </c>
      <c r="L104" s="46">
        <f>SUM('February 2021'!L106)</f>
        <v>0</v>
      </c>
      <c r="M104" s="46">
        <f>SUM('February 2021'!M106)</f>
        <v>0</v>
      </c>
      <c r="N104" s="46">
        <f>SUM('February 2021'!N106)</f>
        <v>0</v>
      </c>
      <c r="O104" s="46">
        <f>SUM('February 2021'!O106)</f>
        <v>0</v>
      </c>
      <c r="P104" s="46">
        <f>SUM('February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SUM(J40+'February 2021'!J40+'March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1/zxG9CcgsGR2Iz0tHTINBjkorMvw4TfZ+c5YWlgo6k+K/+UUhKeWjSScAjeauKOCi0WD65fo/lcDPcTMjUJEw==" saltValue="DFjohXwL8IFsZMAaPH5kY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5 - May 2021</v>
      </c>
      <c r="K2" s="77" t="s">
        <v>157</v>
      </c>
      <c r="L2" s="108" t="s">
        <v>1</v>
      </c>
      <c r="M2" s="109" t="s">
        <v>52</v>
      </c>
      <c r="N2" s="110" t="s">
        <v>84</v>
      </c>
      <c r="O2" s="123" t="s">
        <v>85</v>
      </c>
      <c r="P2" s="123" t="s">
        <v>86</v>
      </c>
      <c r="Q2" s="123" t="s">
        <v>87</v>
      </c>
      <c r="R2" s="123" t="s">
        <v>88</v>
      </c>
      <c r="S2" s="124" t="s">
        <v>89</v>
      </c>
    </row>
    <row r="3" spans="1:19" x14ac:dyDescent="0.25">
      <c r="A3" s="1" t="s">
        <v>165</v>
      </c>
      <c r="H3" s="72" t="s">
        <v>0</v>
      </c>
      <c r="I3" s="27"/>
      <c r="J3" s="29"/>
      <c r="K3" s="78"/>
      <c r="L3" s="113" t="s">
        <v>90</v>
      </c>
      <c r="M3" s="125" t="s">
        <v>91</v>
      </c>
      <c r="N3" s="126" t="s">
        <v>92</v>
      </c>
      <c r="O3" s="127">
        <f>('April 2021'!O42)</f>
        <v>0</v>
      </c>
      <c r="P3" s="127">
        <f>('April 2021'!P42)</f>
        <v>0</v>
      </c>
      <c r="Q3" s="127">
        <f>('April 2021'!Q42)</f>
        <v>0</v>
      </c>
      <c r="R3" s="127">
        <f>('April 2021'!R42)</f>
        <v>0</v>
      </c>
      <c r="S3" s="128">
        <f>('April 2021'!S42)</f>
        <v>0</v>
      </c>
    </row>
    <row r="4" spans="1:19" x14ac:dyDescent="0.25">
      <c r="A4" s="103" t="str">
        <f>(A46)</f>
        <v>.</v>
      </c>
      <c r="H4" s="73"/>
      <c r="I4" s="27" t="str">
        <f>(C7)</f>
        <v>Sales Type 1</v>
      </c>
      <c r="J4" s="30">
        <f>(C40)</f>
        <v>0</v>
      </c>
      <c r="K4" s="79">
        <f>SUM('April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SUM('April 2021'!K5+J5)</f>
        <v>0</v>
      </c>
      <c r="L5" s="113" t="s">
        <v>90</v>
      </c>
      <c r="M5" s="114" t="s">
        <v>53</v>
      </c>
      <c r="N5" s="115" t="s">
        <v>92</v>
      </c>
      <c r="O5" s="116">
        <v>0</v>
      </c>
      <c r="P5" s="116">
        <v>0</v>
      </c>
      <c r="Q5" s="116">
        <v>0</v>
      </c>
      <c r="R5" s="116">
        <v>0</v>
      </c>
      <c r="S5" s="117">
        <v>0</v>
      </c>
    </row>
    <row r="6" spans="1:19" x14ac:dyDescent="0.25">
      <c r="H6" s="73"/>
      <c r="I6" s="27" t="str">
        <f>(F7)</f>
        <v>VAT</v>
      </c>
      <c r="J6" s="31">
        <f>(E40)</f>
        <v>0</v>
      </c>
      <c r="K6" s="79">
        <f>SUM('April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44317</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44318</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44319</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44320</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44321</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44322</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44323</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44324</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44325</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44326</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44327</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44328</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44329</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44330</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44331</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44332</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44333</v>
      </c>
      <c r="B25" s="13" t="s">
        <v>79</v>
      </c>
      <c r="C25" s="45">
        <v>0</v>
      </c>
      <c r="D25" s="45">
        <v>0</v>
      </c>
      <c r="E25" s="45">
        <v>0</v>
      </c>
      <c r="F25" s="132">
        <v>0</v>
      </c>
      <c r="G25" s="132">
        <f>SUM(C25:F25)</f>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44334</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44335</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44336</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44337</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44338</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44339</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44340</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44341</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44342</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44343</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44344</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44345</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44346</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44347</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SUM('April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SUM('April 2021'!C106)</f>
        <v>0</v>
      </c>
      <c r="D104" s="46">
        <f>SUM('April 2021'!D106)</f>
        <v>0</v>
      </c>
      <c r="E104" s="46">
        <f>SUM('April 2021'!E106)</f>
        <v>0</v>
      </c>
      <c r="F104" s="46">
        <f>SUM('April 2021'!F106)</f>
        <v>0</v>
      </c>
      <c r="G104" s="46">
        <f>SUM('April 2021'!G106)</f>
        <v>0</v>
      </c>
      <c r="H104" s="46">
        <f>SUM('April 2021'!H106)</f>
        <v>0</v>
      </c>
      <c r="I104" s="46">
        <f>SUM('April 2021'!I106)</f>
        <v>0</v>
      </c>
      <c r="J104" s="46">
        <f>SUM('April 2021'!J106)</f>
        <v>0</v>
      </c>
      <c r="K104" s="46">
        <f>SUM('April 2021'!K106)</f>
        <v>0</v>
      </c>
      <c r="L104" s="46">
        <f>SUM('April 2021'!L106)</f>
        <v>0</v>
      </c>
      <c r="M104" s="46">
        <f>SUM('April 2021'!M106)</f>
        <v>0</v>
      </c>
      <c r="N104" s="46">
        <f>SUM('April 2021'!N106)</f>
        <v>0</v>
      </c>
      <c r="O104" s="46">
        <f>SUM('April 2021'!O106)</f>
        <v>0</v>
      </c>
      <c r="P104" s="46">
        <f>SUM('April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SUM('April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2021'!J40+'March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v5hPbT+TMRu12/rGLYzN6842QUH2JCDGe7i9RCP2Wa62wljtl9IAMaq23PtWBwdCN23ZBwZjyi/OEOEzXbQSFw==" saltValue="t4YndTAHzjmLxFsVTXfsaA=="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28515625" customWidth="1"/>
    <col min="21" max="21" width="10.85546875" customWidth="1"/>
    <col min="22" max="24" width="10.710937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6 - June 2021</v>
      </c>
      <c r="K2" s="77" t="s">
        <v>157</v>
      </c>
      <c r="L2" s="108" t="s">
        <v>1</v>
      </c>
      <c r="M2" s="109" t="s">
        <v>52</v>
      </c>
      <c r="N2" s="110" t="s">
        <v>84</v>
      </c>
      <c r="O2" s="123" t="s">
        <v>85</v>
      </c>
      <c r="P2" s="123" t="s">
        <v>86</v>
      </c>
      <c r="Q2" s="123" t="s">
        <v>87</v>
      </c>
      <c r="R2" s="123" t="s">
        <v>88</v>
      </c>
      <c r="S2" s="124" t="s">
        <v>89</v>
      </c>
    </row>
    <row r="3" spans="1:19" x14ac:dyDescent="0.25">
      <c r="A3" s="1" t="s">
        <v>166</v>
      </c>
      <c r="H3" s="72" t="s">
        <v>0</v>
      </c>
      <c r="I3" s="27"/>
      <c r="J3" s="29"/>
      <c r="K3" s="78"/>
      <c r="L3" s="113" t="s">
        <v>90</v>
      </c>
      <c r="M3" s="125" t="s">
        <v>91</v>
      </c>
      <c r="N3" s="126" t="s">
        <v>92</v>
      </c>
      <c r="O3" s="127">
        <f>('May 2021'!O42)</f>
        <v>0</v>
      </c>
      <c r="P3" s="127">
        <f>('May 2021'!P42)</f>
        <v>0</v>
      </c>
      <c r="Q3" s="127">
        <f>('May 2021'!Q42)</f>
        <v>0</v>
      </c>
      <c r="R3" s="127">
        <f>('May 2021'!R42)</f>
        <v>0</v>
      </c>
      <c r="S3" s="128">
        <f>('May 2021'!S42)</f>
        <v>0</v>
      </c>
    </row>
    <row r="4" spans="1:19" x14ac:dyDescent="0.25">
      <c r="A4" s="103" t="str">
        <f>(A46)</f>
        <v>.</v>
      </c>
      <c r="H4" s="73"/>
      <c r="I4" s="27" t="str">
        <f>(C7)</f>
        <v>Sales Type 1</v>
      </c>
      <c r="J4" s="30">
        <f>(C40)</f>
        <v>0</v>
      </c>
      <c r="K4" s="79">
        <f>SUM('May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SUM('May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SUM('May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44348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44349</v>
      </c>
      <c r="B10" s="13" t="s">
        <v>79</v>
      </c>
      <c r="C10" s="45">
        <v>0</v>
      </c>
      <c r="D10" s="45">
        <v>0</v>
      </c>
      <c r="E10" s="45">
        <v>0</v>
      </c>
      <c r="F10" s="132">
        <v>0</v>
      </c>
      <c r="G10" s="132">
        <f t="shared" ref="G10:G38"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44350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44351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44352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44353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44354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44355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44356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44357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44358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44359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44360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44361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44362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44363</v>
      </c>
      <c r="B24" s="13" t="s">
        <v>79</v>
      </c>
      <c r="C24" s="45">
        <v>0</v>
      </c>
      <c r="D24" s="45">
        <v>0</v>
      </c>
      <c r="E24" s="45">
        <v>0</v>
      </c>
      <c r="F24" s="132">
        <v>0</v>
      </c>
      <c r="G24" s="132">
        <f t="shared" si="0"/>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44364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44365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44366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44367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44368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44369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44370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44371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44372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44373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44374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44375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44376</v>
      </c>
      <c r="B37" s="13" t="s">
        <v>79</v>
      </c>
      <c r="C37" s="45">
        <v>0</v>
      </c>
      <c r="D37" s="45">
        <v>0</v>
      </c>
      <c r="E37" s="45">
        <v>0</v>
      </c>
      <c r="F37" s="132">
        <v>0</v>
      </c>
      <c r="G37" s="132">
        <f>SUM(C37:F37)</f>
        <v>0</v>
      </c>
      <c r="L37" s="113" t="s">
        <v>90</v>
      </c>
      <c r="M37" s="114" t="s">
        <v>53</v>
      </c>
      <c r="N37" s="115" t="s">
        <v>92</v>
      </c>
      <c r="O37" s="116">
        <v>0</v>
      </c>
      <c r="P37" s="116">
        <v>0</v>
      </c>
      <c r="Q37" s="116">
        <v>0</v>
      </c>
      <c r="R37" s="116">
        <v>0</v>
      </c>
      <c r="S37" s="117">
        <v>0</v>
      </c>
    </row>
    <row r="38" spans="1:19" x14ac:dyDescent="0.25">
      <c r="A38" s="2">
        <v>44377</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101"/>
      <c r="B39" s="100"/>
      <c r="C39" s="47"/>
      <c r="D39" s="47"/>
      <c r="E39" s="47"/>
      <c r="F39" s="132"/>
      <c r="G39" s="132"/>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SUM('May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2021'!C106)</f>
        <v>0</v>
      </c>
      <c r="D104" s="46">
        <f>SUM('May 2021'!D106)</f>
        <v>0</v>
      </c>
      <c r="E104" s="46">
        <f>SUM('May 2021'!E106)</f>
        <v>0</v>
      </c>
      <c r="F104" s="46">
        <f>SUM('May 2021'!F106)</f>
        <v>0</v>
      </c>
      <c r="G104" s="46">
        <f>SUM('May 2021'!G106)</f>
        <v>0</v>
      </c>
      <c r="H104" s="46">
        <f>SUM('May 2021'!H106)</f>
        <v>0</v>
      </c>
      <c r="I104" s="46">
        <f>SUM('May 2021'!I106)</f>
        <v>0</v>
      </c>
      <c r="J104" s="46">
        <f>SUM('May 2021'!J106)</f>
        <v>0</v>
      </c>
      <c r="K104" s="46">
        <f>SUM('May 2021'!K106)</f>
        <v>0</v>
      </c>
      <c r="L104" s="46">
        <f>SUM('May 2021'!L106)</f>
        <v>0</v>
      </c>
      <c r="M104" s="46">
        <f>SUM('May 2021'!M106)</f>
        <v>0</v>
      </c>
      <c r="N104" s="46">
        <f>SUM('May 2021'!N106)</f>
        <v>0</v>
      </c>
      <c r="O104" s="46">
        <f>SUM('May 2021'!O106)</f>
        <v>0</v>
      </c>
      <c r="P104" s="46">
        <f>SUM('May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SUM('May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SUM(J40+'April 2021'!J40+'May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nxEaMjpCK9+5DUkIwS2rIF5uxA32T1Ct33CnhnO+XTaSjIRqz6ihNJTYbAUAN+RmWhZ5Cy8H7vuI+NM0MqKxyQ==" saltValue="tOWL4RMQrt3Ue1kXJgf3m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5703125" customWidth="1"/>
    <col min="14" max="19" width="23.7109375" customWidth="1"/>
    <col min="20" max="20" width="20.28515625" customWidth="1"/>
    <col min="21" max="23" width="10.7109375" customWidth="1"/>
    <col min="24" max="24" width="10.5703125" customWidth="1"/>
  </cols>
  <sheetData>
    <row r="1" spans="1:19" x14ac:dyDescent="0.25">
      <c r="A1" s="6" t="str">
        <f>'January 2021'!A1</f>
        <v>********** (Insert Your Name or Business Name Here)</v>
      </c>
      <c r="H1" s="72" t="s">
        <v>58</v>
      </c>
      <c r="I1" s="27"/>
      <c r="J1" s="26" t="str">
        <f>(A1)</f>
        <v>********** (Insert Your Name or Business Name Here)</v>
      </c>
      <c r="K1" s="76"/>
      <c r="L1" s="105" t="s">
        <v>83</v>
      </c>
      <c r="M1" s="106"/>
      <c r="N1" s="106" t="str">
        <f>(A1)</f>
        <v>********** (Insert Your Name or Business Name Here)</v>
      </c>
      <c r="O1" s="106"/>
      <c r="P1" s="106"/>
      <c r="Q1" s="106"/>
      <c r="R1" s="106"/>
      <c r="S1" s="107"/>
    </row>
    <row r="2" spans="1:19" x14ac:dyDescent="0.25">
      <c r="A2" s="1"/>
      <c r="H2" s="73"/>
      <c r="I2" s="27"/>
      <c r="J2" s="28" t="str">
        <f>(A3)</f>
        <v>Month 7 - July 2021</v>
      </c>
      <c r="K2" s="77" t="s">
        <v>157</v>
      </c>
      <c r="L2" s="108" t="s">
        <v>1</v>
      </c>
      <c r="M2" s="109" t="s">
        <v>52</v>
      </c>
      <c r="N2" s="110" t="s">
        <v>84</v>
      </c>
      <c r="O2" s="123" t="s">
        <v>85</v>
      </c>
      <c r="P2" s="123" t="s">
        <v>86</v>
      </c>
      <c r="Q2" s="123" t="s">
        <v>87</v>
      </c>
      <c r="R2" s="123" t="s">
        <v>88</v>
      </c>
      <c r="S2" s="124" t="s">
        <v>89</v>
      </c>
    </row>
    <row r="3" spans="1:19" x14ac:dyDescent="0.25">
      <c r="A3" s="1" t="s">
        <v>167</v>
      </c>
      <c r="H3" s="72" t="s">
        <v>0</v>
      </c>
      <c r="I3" s="27"/>
      <c r="J3" s="29"/>
      <c r="K3" s="78"/>
      <c r="L3" s="113" t="s">
        <v>90</v>
      </c>
      <c r="M3" s="125" t="s">
        <v>91</v>
      </c>
      <c r="N3" s="126" t="s">
        <v>92</v>
      </c>
      <c r="O3" s="127">
        <f>('June 2021'!O42)</f>
        <v>0</v>
      </c>
      <c r="P3" s="127">
        <f>('June 2021'!P42)</f>
        <v>0</v>
      </c>
      <c r="Q3" s="127">
        <f>('June 2021'!Q42)</f>
        <v>0</v>
      </c>
      <c r="R3" s="127">
        <f>('June 2021'!R42)</f>
        <v>0</v>
      </c>
      <c r="S3" s="128">
        <f>('June 2021'!S42)</f>
        <v>0</v>
      </c>
    </row>
    <row r="4" spans="1:19" x14ac:dyDescent="0.25">
      <c r="A4" s="103" t="str">
        <f>(A46)</f>
        <v>.</v>
      </c>
      <c r="H4" s="73"/>
      <c r="I4" s="27" t="str">
        <f>(C7)</f>
        <v>Sales Type 1</v>
      </c>
      <c r="J4" s="30">
        <f>(C40)</f>
        <v>0</v>
      </c>
      <c r="K4" s="79">
        <f>SUM('June 2021'!K4+J4)</f>
        <v>0</v>
      </c>
      <c r="L4" s="113" t="s">
        <v>90</v>
      </c>
      <c r="M4" s="114" t="s">
        <v>53</v>
      </c>
      <c r="N4" s="115" t="s">
        <v>92</v>
      </c>
      <c r="O4" s="116">
        <v>0</v>
      </c>
      <c r="P4" s="116">
        <v>0</v>
      </c>
      <c r="Q4" s="116">
        <v>0</v>
      </c>
      <c r="R4" s="116">
        <v>0</v>
      </c>
      <c r="S4" s="117">
        <v>0</v>
      </c>
    </row>
    <row r="5" spans="1:19" x14ac:dyDescent="0.25">
      <c r="A5" s="1" t="s">
        <v>0</v>
      </c>
      <c r="H5" s="73"/>
      <c r="I5" s="27" t="str">
        <f>(D7)</f>
        <v>Sales Type 2</v>
      </c>
      <c r="J5" s="30">
        <f>(D40)</f>
        <v>0</v>
      </c>
      <c r="K5" s="79">
        <f>SUM('June 2021'!K5+J5)</f>
        <v>0</v>
      </c>
      <c r="L5" s="113" t="s">
        <v>90</v>
      </c>
      <c r="M5" s="114" t="s">
        <v>53</v>
      </c>
      <c r="N5" s="115" t="s">
        <v>92</v>
      </c>
      <c r="O5" s="116">
        <v>0</v>
      </c>
      <c r="P5" s="116">
        <v>0</v>
      </c>
      <c r="Q5" s="116">
        <v>0</v>
      </c>
      <c r="R5" s="116">
        <v>0</v>
      </c>
      <c r="S5" s="117">
        <v>0</v>
      </c>
    </row>
    <row r="6" spans="1:19" x14ac:dyDescent="0.25">
      <c r="H6" s="73"/>
      <c r="I6" s="27" t="str">
        <f>(E7)</f>
        <v>Sales Type 3</v>
      </c>
      <c r="J6" s="31">
        <f>(E40)</f>
        <v>0</v>
      </c>
      <c r="K6" s="79">
        <f>SUM('June 2021'!K6+J6)</f>
        <v>0</v>
      </c>
      <c r="L6" s="113" t="s">
        <v>90</v>
      </c>
      <c r="M6" s="114" t="s">
        <v>53</v>
      </c>
      <c r="N6" s="115" t="s">
        <v>92</v>
      </c>
      <c r="O6" s="116">
        <v>0</v>
      </c>
      <c r="P6" s="116">
        <v>0</v>
      </c>
      <c r="Q6" s="116">
        <v>0</v>
      </c>
      <c r="R6" s="116">
        <v>0</v>
      </c>
      <c r="S6" s="117">
        <v>0</v>
      </c>
    </row>
    <row r="7" spans="1:19" x14ac:dyDescent="0.25">
      <c r="A7" s="42" t="s">
        <v>1</v>
      </c>
      <c r="B7" s="42" t="s">
        <v>52</v>
      </c>
      <c r="C7" s="99" t="str">
        <f>'January 2021'!C7</f>
        <v>Sales Type 1</v>
      </c>
      <c r="D7" s="99" t="str">
        <f>'January 2021'!D7</f>
        <v>Sales Type 2</v>
      </c>
      <c r="E7" s="99" t="str">
        <f>'January 2021'!E7</f>
        <v>Sales Type 3</v>
      </c>
      <c r="F7" s="130" t="s">
        <v>67</v>
      </c>
      <c r="G7" s="130" t="s">
        <v>81</v>
      </c>
      <c r="H7" s="73"/>
      <c r="I7" s="27"/>
      <c r="J7" s="27"/>
      <c r="K7" s="76"/>
      <c r="L7" s="113" t="s">
        <v>90</v>
      </c>
      <c r="M7" s="114" t="s">
        <v>53</v>
      </c>
      <c r="N7" s="115" t="s">
        <v>92</v>
      </c>
      <c r="O7" s="116">
        <v>0</v>
      </c>
      <c r="P7" s="116">
        <v>0</v>
      </c>
      <c r="Q7" s="116">
        <v>0</v>
      </c>
      <c r="R7" s="116">
        <v>0</v>
      </c>
      <c r="S7" s="117">
        <v>0</v>
      </c>
    </row>
    <row r="8" spans="1:19" x14ac:dyDescent="0.25">
      <c r="F8" s="133"/>
      <c r="G8" s="133"/>
      <c r="H8" s="73"/>
      <c r="I8" s="25" t="s">
        <v>59</v>
      </c>
      <c r="J8" s="32">
        <f>SUM(J4:J6)</f>
        <v>0</v>
      </c>
      <c r="K8" s="80">
        <f>SUM(K4:K6)</f>
        <v>0</v>
      </c>
      <c r="L8" s="113" t="s">
        <v>90</v>
      </c>
      <c r="M8" s="114" t="s">
        <v>53</v>
      </c>
      <c r="N8" s="115" t="s">
        <v>92</v>
      </c>
      <c r="O8" s="116">
        <v>0</v>
      </c>
      <c r="P8" s="116">
        <v>0</v>
      </c>
      <c r="Q8" s="116">
        <v>0</v>
      </c>
      <c r="R8" s="116">
        <v>0</v>
      </c>
      <c r="S8" s="117">
        <v>0</v>
      </c>
    </row>
    <row r="9" spans="1:19" x14ac:dyDescent="0.25">
      <c r="A9" s="2">
        <v>44378</v>
      </c>
      <c r="B9" s="13" t="s">
        <v>79</v>
      </c>
      <c r="C9" s="45">
        <v>0</v>
      </c>
      <c r="D9" s="45">
        <v>0</v>
      </c>
      <c r="E9" s="45">
        <v>0</v>
      </c>
      <c r="F9" s="132">
        <v>0</v>
      </c>
      <c r="G9" s="132">
        <f>SUM(C9:F9)</f>
        <v>0</v>
      </c>
      <c r="H9" s="73"/>
      <c r="I9" s="27"/>
      <c r="J9" s="29"/>
      <c r="K9" s="78"/>
      <c r="L9" s="113" t="s">
        <v>90</v>
      </c>
      <c r="M9" s="114" t="s">
        <v>53</v>
      </c>
      <c r="N9" s="115" t="s">
        <v>92</v>
      </c>
      <c r="O9" s="116">
        <v>0</v>
      </c>
      <c r="P9" s="116">
        <v>0</v>
      </c>
      <c r="Q9" s="116">
        <v>0</v>
      </c>
      <c r="R9" s="116">
        <v>0</v>
      </c>
      <c r="S9" s="117">
        <v>0</v>
      </c>
    </row>
    <row r="10" spans="1:19" x14ac:dyDescent="0.25">
      <c r="A10" s="2">
        <v>44379</v>
      </c>
      <c r="B10" s="13" t="s">
        <v>79</v>
      </c>
      <c r="C10" s="45">
        <v>0</v>
      </c>
      <c r="D10" s="45">
        <v>0</v>
      </c>
      <c r="E10" s="45">
        <v>0</v>
      </c>
      <c r="F10" s="132">
        <v>0</v>
      </c>
      <c r="G10" s="132">
        <f t="shared" ref="G10:G39" si="0">SUM(C10:F10)</f>
        <v>0</v>
      </c>
      <c r="H10" s="72" t="s">
        <v>60</v>
      </c>
      <c r="I10" s="27"/>
      <c r="J10" s="29"/>
      <c r="K10" s="78"/>
      <c r="L10" s="113" t="s">
        <v>90</v>
      </c>
      <c r="M10" s="114" t="s">
        <v>53</v>
      </c>
      <c r="N10" s="115" t="s">
        <v>92</v>
      </c>
      <c r="O10" s="116">
        <v>0</v>
      </c>
      <c r="P10" s="116">
        <v>0</v>
      </c>
      <c r="Q10" s="116">
        <v>0</v>
      </c>
      <c r="R10" s="116">
        <v>0</v>
      </c>
      <c r="S10" s="117">
        <v>0</v>
      </c>
    </row>
    <row r="11" spans="1:19" x14ac:dyDescent="0.25">
      <c r="A11" s="2">
        <v>44380</v>
      </c>
      <c r="B11" s="13" t="s">
        <v>79</v>
      </c>
      <c r="C11" s="45">
        <v>0</v>
      </c>
      <c r="D11" s="45">
        <v>0</v>
      </c>
      <c r="E11" s="45">
        <v>0</v>
      </c>
      <c r="F11" s="132">
        <v>0</v>
      </c>
      <c r="G11" s="132">
        <f t="shared" si="0"/>
        <v>0</v>
      </c>
      <c r="H11" s="73"/>
      <c r="I11" s="27" t="str">
        <f>(C50)</f>
        <v>Purchases*</v>
      </c>
      <c r="J11" s="30">
        <f>(C101)</f>
        <v>0</v>
      </c>
      <c r="K11" s="79">
        <f>(C106)</f>
        <v>0</v>
      </c>
      <c r="L11" s="113" t="s">
        <v>90</v>
      </c>
      <c r="M11" s="114" t="s">
        <v>53</v>
      </c>
      <c r="N11" s="115" t="s">
        <v>92</v>
      </c>
      <c r="O11" s="116">
        <v>0</v>
      </c>
      <c r="P11" s="116">
        <v>0</v>
      </c>
      <c r="Q11" s="116">
        <v>0</v>
      </c>
      <c r="R11" s="116">
        <v>0</v>
      </c>
      <c r="S11" s="117">
        <v>0</v>
      </c>
    </row>
    <row r="12" spans="1:19" x14ac:dyDescent="0.25">
      <c r="A12" s="2">
        <v>44381</v>
      </c>
      <c r="B12" s="13" t="s">
        <v>79</v>
      </c>
      <c r="C12" s="45">
        <v>0</v>
      </c>
      <c r="D12" s="45">
        <v>0</v>
      </c>
      <c r="E12" s="45">
        <v>0</v>
      </c>
      <c r="F12" s="132">
        <v>0</v>
      </c>
      <c r="G12" s="132">
        <f t="shared" si="0"/>
        <v>0</v>
      </c>
      <c r="H12" s="73"/>
      <c r="I12" s="27" t="str">
        <f>(D50)</f>
        <v>Sub-Contractors*</v>
      </c>
      <c r="J12" s="31">
        <f>(D101)</f>
        <v>0</v>
      </c>
      <c r="K12" s="79">
        <f>(D106)</f>
        <v>0</v>
      </c>
      <c r="L12" s="113" t="s">
        <v>90</v>
      </c>
      <c r="M12" s="114" t="s">
        <v>53</v>
      </c>
      <c r="N12" s="115" t="s">
        <v>92</v>
      </c>
      <c r="O12" s="116">
        <v>0</v>
      </c>
      <c r="P12" s="116">
        <v>0</v>
      </c>
      <c r="Q12" s="116">
        <v>0</v>
      </c>
      <c r="R12" s="116">
        <v>0</v>
      </c>
      <c r="S12" s="117">
        <v>0</v>
      </c>
    </row>
    <row r="13" spans="1:19" x14ac:dyDescent="0.25">
      <c r="A13" s="2">
        <v>44382</v>
      </c>
      <c r="B13" s="13" t="s">
        <v>79</v>
      </c>
      <c r="C13" s="45">
        <v>0</v>
      </c>
      <c r="D13" s="45">
        <v>0</v>
      </c>
      <c r="E13" s="45">
        <v>0</v>
      </c>
      <c r="F13" s="132">
        <v>0</v>
      </c>
      <c r="G13" s="132">
        <f t="shared" si="0"/>
        <v>0</v>
      </c>
      <c r="H13" s="73"/>
      <c r="I13" s="27"/>
      <c r="J13" s="27"/>
      <c r="K13" s="76"/>
      <c r="L13" s="113" t="s">
        <v>90</v>
      </c>
      <c r="M13" s="114" t="s">
        <v>53</v>
      </c>
      <c r="N13" s="115" t="s">
        <v>92</v>
      </c>
      <c r="O13" s="116">
        <v>0</v>
      </c>
      <c r="P13" s="116">
        <v>0</v>
      </c>
      <c r="Q13" s="116">
        <v>0</v>
      </c>
      <c r="R13" s="116">
        <v>0</v>
      </c>
      <c r="S13" s="117">
        <v>0</v>
      </c>
    </row>
    <row r="14" spans="1:19" x14ac:dyDescent="0.25">
      <c r="A14" s="2">
        <v>44383</v>
      </c>
      <c r="B14" s="13" t="s">
        <v>79</v>
      </c>
      <c r="C14" s="45">
        <v>0</v>
      </c>
      <c r="D14" s="45">
        <v>0</v>
      </c>
      <c r="E14" s="45">
        <v>0</v>
      </c>
      <c r="F14" s="132">
        <v>0</v>
      </c>
      <c r="G14" s="132">
        <f t="shared" si="0"/>
        <v>0</v>
      </c>
      <c r="H14" s="73"/>
      <c r="I14" s="33" t="s">
        <v>61</v>
      </c>
      <c r="J14" s="32">
        <f>SUM(J11+J12)</f>
        <v>0</v>
      </c>
      <c r="K14" s="80">
        <f>SUM(K11+K12)</f>
        <v>0</v>
      </c>
      <c r="L14" s="113" t="s">
        <v>90</v>
      </c>
      <c r="M14" s="114" t="s">
        <v>53</v>
      </c>
      <c r="N14" s="115" t="s">
        <v>92</v>
      </c>
      <c r="O14" s="116">
        <v>0</v>
      </c>
      <c r="P14" s="116">
        <v>0</v>
      </c>
      <c r="Q14" s="116">
        <v>0</v>
      </c>
      <c r="R14" s="116">
        <v>0</v>
      </c>
      <c r="S14" s="117">
        <v>0</v>
      </c>
    </row>
    <row r="15" spans="1:19" x14ac:dyDescent="0.25">
      <c r="A15" s="2">
        <v>44384</v>
      </c>
      <c r="B15" s="13" t="s">
        <v>79</v>
      </c>
      <c r="C15" s="45">
        <v>0</v>
      </c>
      <c r="D15" s="45">
        <v>0</v>
      </c>
      <c r="E15" s="45">
        <v>0</v>
      </c>
      <c r="F15" s="132">
        <v>0</v>
      </c>
      <c r="G15" s="132">
        <f t="shared" si="0"/>
        <v>0</v>
      </c>
      <c r="H15" s="73"/>
      <c r="I15" s="27"/>
      <c r="J15" s="29"/>
      <c r="K15" s="78"/>
      <c r="L15" s="113" t="s">
        <v>90</v>
      </c>
      <c r="M15" s="114" t="s">
        <v>53</v>
      </c>
      <c r="N15" s="115" t="s">
        <v>92</v>
      </c>
      <c r="O15" s="116">
        <v>0</v>
      </c>
      <c r="P15" s="116">
        <v>0</v>
      </c>
      <c r="Q15" s="116">
        <v>0</v>
      </c>
      <c r="R15" s="116">
        <v>0</v>
      </c>
      <c r="S15" s="117">
        <v>0</v>
      </c>
    </row>
    <row r="16" spans="1:19" x14ac:dyDescent="0.25">
      <c r="A16" s="2">
        <v>44385</v>
      </c>
      <c r="B16" s="13" t="s">
        <v>79</v>
      </c>
      <c r="C16" s="45">
        <v>0</v>
      </c>
      <c r="D16" s="45">
        <v>0</v>
      </c>
      <c r="E16" s="45">
        <v>0</v>
      </c>
      <c r="F16" s="132">
        <v>0</v>
      </c>
      <c r="G16" s="132">
        <f t="shared" si="0"/>
        <v>0</v>
      </c>
      <c r="H16" s="72" t="s">
        <v>62</v>
      </c>
      <c r="I16" s="27"/>
      <c r="J16" s="34">
        <f>SUM(J8-J14)</f>
        <v>0</v>
      </c>
      <c r="K16" s="81">
        <f>SUM(K8-K14)</f>
        <v>0</v>
      </c>
      <c r="L16" s="113" t="s">
        <v>90</v>
      </c>
      <c r="M16" s="114" t="s">
        <v>53</v>
      </c>
      <c r="N16" s="115" t="s">
        <v>92</v>
      </c>
      <c r="O16" s="116">
        <v>0</v>
      </c>
      <c r="P16" s="116">
        <v>0</v>
      </c>
      <c r="Q16" s="116">
        <v>0</v>
      </c>
      <c r="R16" s="116">
        <v>0</v>
      </c>
      <c r="S16" s="117">
        <v>0</v>
      </c>
    </row>
    <row r="17" spans="1:19" x14ac:dyDescent="0.25">
      <c r="A17" s="2">
        <v>44386</v>
      </c>
      <c r="B17" s="13" t="s">
        <v>79</v>
      </c>
      <c r="C17" s="45">
        <v>0</v>
      </c>
      <c r="D17" s="45">
        <v>0</v>
      </c>
      <c r="E17" s="45">
        <v>0</v>
      </c>
      <c r="F17" s="132">
        <v>0</v>
      </c>
      <c r="G17" s="132">
        <f t="shared" si="0"/>
        <v>0</v>
      </c>
      <c r="H17" s="73"/>
      <c r="I17" s="27"/>
      <c r="J17" s="27"/>
      <c r="K17" s="76"/>
      <c r="L17" s="113" t="s">
        <v>90</v>
      </c>
      <c r="M17" s="114" t="s">
        <v>53</v>
      </c>
      <c r="N17" s="115" t="s">
        <v>92</v>
      </c>
      <c r="O17" s="116">
        <v>0</v>
      </c>
      <c r="P17" s="116">
        <v>0</v>
      </c>
      <c r="Q17" s="116">
        <v>0</v>
      </c>
      <c r="R17" s="116">
        <v>0</v>
      </c>
      <c r="S17" s="117">
        <v>0</v>
      </c>
    </row>
    <row r="18" spans="1:19" x14ac:dyDescent="0.25">
      <c r="A18" s="2">
        <v>44387</v>
      </c>
      <c r="B18" s="13" t="s">
        <v>79</v>
      </c>
      <c r="C18" s="45">
        <v>0</v>
      </c>
      <c r="D18" s="45">
        <v>0</v>
      </c>
      <c r="E18" s="45">
        <v>0</v>
      </c>
      <c r="F18" s="132">
        <v>0</v>
      </c>
      <c r="G18" s="132">
        <f t="shared" si="0"/>
        <v>0</v>
      </c>
      <c r="H18" s="72" t="s">
        <v>35</v>
      </c>
      <c r="I18" s="27"/>
      <c r="J18" s="27"/>
      <c r="K18" s="76"/>
      <c r="L18" s="113" t="s">
        <v>90</v>
      </c>
      <c r="M18" s="114" t="s">
        <v>53</v>
      </c>
      <c r="N18" s="115" t="s">
        <v>92</v>
      </c>
      <c r="O18" s="116">
        <v>0</v>
      </c>
      <c r="P18" s="116">
        <v>0</v>
      </c>
      <c r="Q18" s="116">
        <v>0</v>
      </c>
      <c r="R18" s="116">
        <v>0</v>
      </c>
      <c r="S18" s="117">
        <v>0</v>
      </c>
    </row>
    <row r="19" spans="1:19" x14ac:dyDescent="0.25">
      <c r="A19" s="2">
        <v>44388</v>
      </c>
      <c r="B19" s="13" t="s">
        <v>79</v>
      </c>
      <c r="C19" s="45">
        <v>0</v>
      </c>
      <c r="D19" s="45">
        <v>0</v>
      </c>
      <c r="E19" s="45">
        <v>0</v>
      </c>
      <c r="F19" s="132">
        <v>0</v>
      </c>
      <c r="G19" s="132">
        <f t="shared" si="0"/>
        <v>0</v>
      </c>
      <c r="H19" s="73"/>
      <c r="I19" s="27" t="str">
        <f>(E50)</f>
        <v>Wages and Staff costs</v>
      </c>
      <c r="J19" s="30">
        <f>(E101)</f>
        <v>0</v>
      </c>
      <c r="K19" s="79">
        <f>(E106)</f>
        <v>0</v>
      </c>
      <c r="L19" s="113" t="s">
        <v>90</v>
      </c>
      <c r="M19" s="114" t="s">
        <v>53</v>
      </c>
      <c r="N19" s="115" t="s">
        <v>92</v>
      </c>
      <c r="O19" s="116">
        <v>0</v>
      </c>
      <c r="P19" s="116">
        <v>0</v>
      </c>
      <c r="Q19" s="116">
        <v>0</v>
      </c>
      <c r="R19" s="116">
        <v>0</v>
      </c>
      <c r="S19" s="117">
        <v>0</v>
      </c>
    </row>
    <row r="20" spans="1:19" x14ac:dyDescent="0.25">
      <c r="A20" s="2">
        <v>44389</v>
      </c>
      <c r="B20" s="13" t="s">
        <v>79</v>
      </c>
      <c r="C20" s="45">
        <v>0</v>
      </c>
      <c r="D20" s="45">
        <v>0</v>
      </c>
      <c r="E20" s="45">
        <v>0</v>
      </c>
      <c r="F20" s="132">
        <v>0</v>
      </c>
      <c r="G20" s="132">
        <f t="shared" si="0"/>
        <v>0</v>
      </c>
      <c r="H20" s="73"/>
      <c r="I20" s="27" t="str">
        <f>(F50)</f>
        <v>Car, Van &amp; Travel*</v>
      </c>
      <c r="J20" s="30">
        <f>(F101)</f>
        <v>0</v>
      </c>
      <c r="K20" s="79">
        <f>(F106)</f>
        <v>0</v>
      </c>
      <c r="L20" s="113" t="s">
        <v>90</v>
      </c>
      <c r="M20" s="114" t="s">
        <v>53</v>
      </c>
      <c r="N20" s="115" t="s">
        <v>92</v>
      </c>
      <c r="O20" s="116">
        <v>0</v>
      </c>
      <c r="P20" s="116">
        <v>0</v>
      </c>
      <c r="Q20" s="116">
        <v>0</v>
      </c>
      <c r="R20" s="116">
        <v>0</v>
      </c>
      <c r="S20" s="117">
        <v>0</v>
      </c>
    </row>
    <row r="21" spans="1:19" x14ac:dyDescent="0.25">
      <c r="A21" s="2">
        <v>44390</v>
      </c>
      <c r="B21" s="13" t="s">
        <v>79</v>
      </c>
      <c r="C21" s="45">
        <v>0</v>
      </c>
      <c r="D21" s="45">
        <v>0</v>
      </c>
      <c r="E21" s="45">
        <v>0</v>
      </c>
      <c r="F21" s="132">
        <v>0</v>
      </c>
      <c r="G21" s="132">
        <f t="shared" si="0"/>
        <v>0</v>
      </c>
      <c r="H21" s="73"/>
      <c r="I21" s="27" t="str">
        <f>(G50)</f>
        <v>Premises Costs*</v>
      </c>
      <c r="J21" s="30">
        <f>(G101)</f>
        <v>0</v>
      </c>
      <c r="K21" s="79">
        <f>(G106)</f>
        <v>0</v>
      </c>
      <c r="L21" s="113" t="s">
        <v>90</v>
      </c>
      <c r="M21" s="114" t="s">
        <v>53</v>
      </c>
      <c r="N21" s="115" t="s">
        <v>92</v>
      </c>
      <c r="O21" s="116">
        <v>0</v>
      </c>
      <c r="P21" s="116">
        <v>0</v>
      </c>
      <c r="Q21" s="116">
        <v>0</v>
      </c>
      <c r="R21" s="116">
        <v>0</v>
      </c>
      <c r="S21" s="117">
        <v>0</v>
      </c>
    </row>
    <row r="22" spans="1:19" x14ac:dyDescent="0.25">
      <c r="A22" s="2">
        <v>44391</v>
      </c>
      <c r="B22" s="13" t="s">
        <v>79</v>
      </c>
      <c r="C22" s="45">
        <v>0</v>
      </c>
      <c r="D22" s="45">
        <v>0</v>
      </c>
      <c r="E22" s="45">
        <v>0</v>
      </c>
      <c r="F22" s="132">
        <v>0</v>
      </c>
      <c r="G22" s="132">
        <f t="shared" si="0"/>
        <v>0</v>
      </c>
      <c r="H22" s="73"/>
      <c r="I22" s="27" t="str">
        <f>(H50)</f>
        <v>Repairs &amp; Renewals</v>
      </c>
      <c r="J22" s="30">
        <f>(H101)</f>
        <v>0</v>
      </c>
      <c r="K22" s="79">
        <f>(H106)</f>
        <v>0</v>
      </c>
      <c r="L22" s="113" t="s">
        <v>90</v>
      </c>
      <c r="M22" s="114" t="s">
        <v>53</v>
      </c>
      <c r="N22" s="115" t="s">
        <v>92</v>
      </c>
      <c r="O22" s="116">
        <v>0</v>
      </c>
      <c r="P22" s="116">
        <v>0</v>
      </c>
      <c r="Q22" s="116">
        <v>0</v>
      </c>
      <c r="R22" s="116">
        <v>0</v>
      </c>
      <c r="S22" s="117">
        <v>0</v>
      </c>
    </row>
    <row r="23" spans="1:19" x14ac:dyDescent="0.25">
      <c r="A23" s="2">
        <v>44392</v>
      </c>
      <c r="B23" s="13" t="s">
        <v>79</v>
      </c>
      <c r="C23" s="45">
        <v>0</v>
      </c>
      <c r="D23" s="45">
        <v>0</v>
      </c>
      <c r="E23" s="45">
        <v>0</v>
      </c>
      <c r="F23" s="132">
        <v>0</v>
      </c>
      <c r="G23" s="132">
        <f t="shared" si="0"/>
        <v>0</v>
      </c>
      <c r="H23" s="73"/>
      <c r="I23" s="27" t="str">
        <f>(I50)</f>
        <v>Telephone &amp; Stationery</v>
      </c>
      <c r="J23" s="30">
        <f>(I101)</f>
        <v>0</v>
      </c>
      <c r="K23" s="79">
        <f>(I106)</f>
        <v>0</v>
      </c>
      <c r="L23" s="113" t="s">
        <v>90</v>
      </c>
      <c r="M23" s="114" t="s">
        <v>53</v>
      </c>
      <c r="N23" s="115" t="s">
        <v>92</v>
      </c>
      <c r="O23" s="116">
        <v>0</v>
      </c>
      <c r="P23" s="116">
        <v>0</v>
      </c>
      <c r="Q23" s="116">
        <v>0</v>
      </c>
      <c r="R23" s="116">
        <v>0</v>
      </c>
      <c r="S23" s="117">
        <v>0</v>
      </c>
    </row>
    <row r="24" spans="1:19" x14ac:dyDescent="0.25">
      <c r="A24" s="2">
        <v>44393</v>
      </c>
      <c r="B24" s="13" t="s">
        <v>79</v>
      </c>
      <c r="C24" s="45">
        <v>0</v>
      </c>
      <c r="D24" s="45">
        <v>0</v>
      </c>
      <c r="E24" s="45">
        <v>0</v>
      </c>
      <c r="F24" s="132">
        <v>0</v>
      </c>
      <c r="G24" s="132">
        <f>SUM(C24:F24)</f>
        <v>0</v>
      </c>
      <c r="H24" s="73"/>
      <c r="I24" s="27" t="str">
        <f>(J50)</f>
        <v>Advertising and Promotion</v>
      </c>
      <c r="J24" s="30">
        <f>(J101)</f>
        <v>0</v>
      </c>
      <c r="K24" s="79">
        <f>(J106)</f>
        <v>0</v>
      </c>
      <c r="L24" s="113" t="s">
        <v>90</v>
      </c>
      <c r="M24" s="114" t="s">
        <v>53</v>
      </c>
      <c r="N24" s="115" t="s">
        <v>92</v>
      </c>
      <c r="O24" s="116">
        <v>0</v>
      </c>
      <c r="P24" s="116">
        <v>0</v>
      </c>
      <c r="Q24" s="116">
        <v>0</v>
      </c>
      <c r="R24" s="116">
        <v>0</v>
      </c>
      <c r="S24" s="117">
        <v>0</v>
      </c>
    </row>
    <row r="25" spans="1:19" x14ac:dyDescent="0.25">
      <c r="A25" s="2">
        <v>44394</v>
      </c>
      <c r="B25" s="13" t="s">
        <v>79</v>
      </c>
      <c r="C25" s="45">
        <v>0</v>
      </c>
      <c r="D25" s="45">
        <v>0</v>
      </c>
      <c r="E25" s="45">
        <v>0</v>
      </c>
      <c r="F25" s="132">
        <v>0</v>
      </c>
      <c r="G25" s="132">
        <f t="shared" si="0"/>
        <v>0</v>
      </c>
      <c r="H25" s="73"/>
      <c r="I25" s="27" t="str">
        <f>(K50)</f>
        <v>Interest on Business Loans</v>
      </c>
      <c r="J25" s="30">
        <f>(K101)</f>
        <v>0</v>
      </c>
      <c r="K25" s="79">
        <f>(K106)</f>
        <v>0</v>
      </c>
      <c r="L25" s="113" t="s">
        <v>90</v>
      </c>
      <c r="M25" s="114" t="s">
        <v>53</v>
      </c>
      <c r="N25" s="115" t="s">
        <v>92</v>
      </c>
      <c r="O25" s="116">
        <v>0</v>
      </c>
      <c r="P25" s="116">
        <v>0</v>
      </c>
      <c r="Q25" s="116">
        <v>0</v>
      </c>
      <c r="R25" s="116">
        <v>0</v>
      </c>
      <c r="S25" s="117">
        <v>0</v>
      </c>
    </row>
    <row r="26" spans="1:19" x14ac:dyDescent="0.25">
      <c r="A26" s="2">
        <v>44395</v>
      </c>
      <c r="B26" s="13" t="s">
        <v>79</v>
      </c>
      <c r="C26" s="45">
        <v>0</v>
      </c>
      <c r="D26" s="45">
        <v>0</v>
      </c>
      <c r="E26" s="45">
        <v>0</v>
      </c>
      <c r="F26" s="132">
        <v>0</v>
      </c>
      <c r="G26" s="132">
        <f t="shared" si="0"/>
        <v>0</v>
      </c>
      <c r="H26" s="73"/>
      <c r="I26" s="27" t="str">
        <f>(L50)</f>
        <v>Bank and Credit Charges</v>
      </c>
      <c r="J26" s="30">
        <f>(L101)</f>
        <v>0</v>
      </c>
      <c r="K26" s="79">
        <f>(L106)</f>
        <v>0</v>
      </c>
      <c r="L26" s="113" t="s">
        <v>90</v>
      </c>
      <c r="M26" s="114" t="s">
        <v>53</v>
      </c>
      <c r="N26" s="115" t="s">
        <v>92</v>
      </c>
      <c r="O26" s="116">
        <v>0</v>
      </c>
      <c r="P26" s="116">
        <v>0</v>
      </c>
      <c r="Q26" s="116">
        <v>0</v>
      </c>
      <c r="R26" s="116">
        <v>0</v>
      </c>
      <c r="S26" s="117">
        <v>0</v>
      </c>
    </row>
    <row r="27" spans="1:19" x14ac:dyDescent="0.25">
      <c r="A27" s="2">
        <v>44396</v>
      </c>
      <c r="B27" s="13" t="s">
        <v>79</v>
      </c>
      <c r="C27" s="45">
        <v>0</v>
      </c>
      <c r="D27" s="45">
        <v>0</v>
      </c>
      <c r="E27" s="45">
        <v>0</v>
      </c>
      <c r="F27" s="132">
        <v>0</v>
      </c>
      <c r="G27" s="132">
        <f t="shared" si="0"/>
        <v>0</v>
      </c>
      <c r="H27" s="73"/>
      <c r="I27" s="27" t="str">
        <f>(M50)</f>
        <v>Bad Debts</v>
      </c>
      <c r="J27" s="30">
        <f>(M101)</f>
        <v>0</v>
      </c>
      <c r="K27" s="79">
        <f>(M106)</f>
        <v>0</v>
      </c>
      <c r="L27" s="113" t="s">
        <v>90</v>
      </c>
      <c r="M27" s="114" t="s">
        <v>53</v>
      </c>
      <c r="N27" s="115" t="s">
        <v>92</v>
      </c>
      <c r="O27" s="116">
        <v>0</v>
      </c>
      <c r="P27" s="116">
        <v>0</v>
      </c>
      <c r="Q27" s="116">
        <v>0</v>
      </c>
      <c r="R27" s="116">
        <v>0</v>
      </c>
      <c r="S27" s="117">
        <v>0</v>
      </c>
    </row>
    <row r="28" spans="1:19" x14ac:dyDescent="0.25">
      <c r="A28" s="2">
        <v>44397</v>
      </c>
      <c r="B28" s="13" t="s">
        <v>79</v>
      </c>
      <c r="C28" s="45">
        <v>0</v>
      </c>
      <c r="D28" s="45">
        <v>0</v>
      </c>
      <c r="E28" s="45">
        <v>0</v>
      </c>
      <c r="F28" s="132">
        <v>0</v>
      </c>
      <c r="G28" s="132">
        <f t="shared" si="0"/>
        <v>0</v>
      </c>
      <c r="H28" s="73"/>
      <c r="I28" s="27" t="str">
        <f>(N50)</f>
        <v>Accountancy &amp; Legal Fees</v>
      </c>
      <c r="J28" s="30">
        <f>(N101)</f>
        <v>0</v>
      </c>
      <c r="K28" s="79">
        <f>(N106)</f>
        <v>0</v>
      </c>
      <c r="L28" s="113" t="s">
        <v>90</v>
      </c>
      <c r="M28" s="114" t="s">
        <v>53</v>
      </c>
      <c r="N28" s="115" t="s">
        <v>92</v>
      </c>
      <c r="O28" s="116">
        <v>0</v>
      </c>
      <c r="P28" s="116">
        <v>0</v>
      </c>
      <c r="Q28" s="116">
        <v>0</v>
      </c>
      <c r="R28" s="116">
        <v>0</v>
      </c>
      <c r="S28" s="117">
        <v>0</v>
      </c>
    </row>
    <row r="29" spans="1:19" x14ac:dyDescent="0.25">
      <c r="A29" s="2">
        <v>44398</v>
      </c>
      <c r="B29" s="13" t="s">
        <v>79</v>
      </c>
      <c r="C29" s="45">
        <v>0</v>
      </c>
      <c r="D29" s="45">
        <v>0</v>
      </c>
      <c r="E29" s="45">
        <v>0</v>
      </c>
      <c r="F29" s="132">
        <v>0</v>
      </c>
      <c r="G29" s="132">
        <f t="shared" si="0"/>
        <v>0</v>
      </c>
      <c r="H29" s="73"/>
      <c r="I29" s="27" t="str">
        <f>(O50)</f>
        <v>Losses &amp; Write-offs</v>
      </c>
      <c r="J29" s="30">
        <f>(O101)</f>
        <v>0</v>
      </c>
      <c r="K29" s="79">
        <f>(O106)</f>
        <v>0</v>
      </c>
      <c r="L29" s="113" t="s">
        <v>90</v>
      </c>
      <c r="M29" s="114" t="s">
        <v>53</v>
      </c>
      <c r="N29" s="115" t="s">
        <v>92</v>
      </c>
      <c r="O29" s="116">
        <v>0</v>
      </c>
      <c r="P29" s="116">
        <v>0</v>
      </c>
      <c r="Q29" s="116">
        <v>0</v>
      </c>
      <c r="R29" s="116">
        <v>0</v>
      </c>
      <c r="S29" s="117">
        <v>0</v>
      </c>
    </row>
    <row r="30" spans="1:19" x14ac:dyDescent="0.25">
      <c r="A30" s="2">
        <v>44399</v>
      </c>
      <c r="B30" s="13" t="s">
        <v>79</v>
      </c>
      <c r="C30" s="45">
        <v>0</v>
      </c>
      <c r="D30" s="45">
        <v>0</v>
      </c>
      <c r="E30" s="45">
        <v>0</v>
      </c>
      <c r="F30" s="132">
        <v>0</v>
      </c>
      <c r="G30" s="132">
        <f t="shared" si="0"/>
        <v>0</v>
      </c>
      <c r="H30" s="73"/>
      <c r="I30" s="27" t="str">
        <f>(P50)</f>
        <v>Miscellaneous Expenses</v>
      </c>
      <c r="J30" s="31">
        <f>(P101)</f>
        <v>0</v>
      </c>
      <c r="K30" s="79">
        <f>(P106)</f>
        <v>0</v>
      </c>
      <c r="L30" s="113" t="s">
        <v>90</v>
      </c>
      <c r="M30" s="114" t="s">
        <v>53</v>
      </c>
      <c r="N30" s="115" t="s">
        <v>92</v>
      </c>
      <c r="O30" s="116">
        <v>0</v>
      </c>
      <c r="P30" s="116">
        <v>0</v>
      </c>
      <c r="Q30" s="116">
        <v>0</v>
      </c>
      <c r="R30" s="116">
        <v>0</v>
      </c>
      <c r="S30" s="117">
        <v>0</v>
      </c>
    </row>
    <row r="31" spans="1:19" x14ac:dyDescent="0.25">
      <c r="A31" s="2">
        <v>44400</v>
      </c>
      <c r="B31" s="13" t="s">
        <v>79</v>
      </c>
      <c r="C31" s="45">
        <v>0</v>
      </c>
      <c r="D31" s="45">
        <v>0</v>
      </c>
      <c r="E31" s="45">
        <v>0</v>
      </c>
      <c r="F31" s="132">
        <v>0</v>
      </c>
      <c r="G31" s="132">
        <f t="shared" si="0"/>
        <v>0</v>
      </c>
      <c r="H31" s="73"/>
      <c r="I31" s="27"/>
      <c r="J31" s="29"/>
      <c r="K31" s="78"/>
      <c r="L31" s="113" t="s">
        <v>90</v>
      </c>
      <c r="M31" s="114" t="s">
        <v>53</v>
      </c>
      <c r="N31" s="115" t="s">
        <v>92</v>
      </c>
      <c r="O31" s="116">
        <v>0</v>
      </c>
      <c r="P31" s="116">
        <v>0</v>
      </c>
      <c r="Q31" s="116">
        <v>0</v>
      </c>
      <c r="R31" s="116">
        <v>0</v>
      </c>
      <c r="S31" s="117">
        <v>0</v>
      </c>
    </row>
    <row r="32" spans="1:19" x14ac:dyDescent="0.25">
      <c r="A32" s="2">
        <v>44401</v>
      </c>
      <c r="B32" s="13" t="s">
        <v>79</v>
      </c>
      <c r="C32" s="45">
        <v>0</v>
      </c>
      <c r="D32" s="45">
        <v>0</v>
      </c>
      <c r="E32" s="45">
        <v>0</v>
      </c>
      <c r="F32" s="132">
        <v>0</v>
      </c>
      <c r="G32" s="132">
        <f t="shared" si="0"/>
        <v>0</v>
      </c>
      <c r="H32" s="73"/>
      <c r="I32" s="33" t="s">
        <v>65</v>
      </c>
      <c r="J32" s="35">
        <f>SUM(J19:J30)</f>
        <v>0</v>
      </c>
      <c r="K32" s="82">
        <f>SUM(K19:K30)</f>
        <v>0</v>
      </c>
      <c r="L32" s="113" t="s">
        <v>90</v>
      </c>
      <c r="M32" s="114" t="s">
        <v>53</v>
      </c>
      <c r="N32" s="115" t="s">
        <v>92</v>
      </c>
      <c r="O32" s="116">
        <v>0</v>
      </c>
      <c r="P32" s="116">
        <v>0</v>
      </c>
      <c r="Q32" s="116">
        <v>0</v>
      </c>
      <c r="R32" s="116">
        <v>0</v>
      </c>
      <c r="S32" s="117">
        <v>0</v>
      </c>
    </row>
    <row r="33" spans="1:19" x14ac:dyDescent="0.25">
      <c r="A33" s="2">
        <v>44402</v>
      </c>
      <c r="B33" s="13" t="s">
        <v>79</v>
      </c>
      <c r="C33" s="45">
        <v>0</v>
      </c>
      <c r="D33" s="45">
        <v>0</v>
      </c>
      <c r="E33" s="45">
        <v>0</v>
      </c>
      <c r="F33" s="132">
        <v>0</v>
      </c>
      <c r="G33" s="132">
        <f t="shared" si="0"/>
        <v>0</v>
      </c>
      <c r="H33" s="73"/>
      <c r="I33" s="27"/>
      <c r="J33" s="29"/>
      <c r="K33" s="78"/>
      <c r="L33" s="113" t="s">
        <v>90</v>
      </c>
      <c r="M33" s="114" t="s">
        <v>53</v>
      </c>
      <c r="N33" s="115" t="s">
        <v>92</v>
      </c>
      <c r="O33" s="116">
        <v>0</v>
      </c>
      <c r="P33" s="116">
        <v>0</v>
      </c>
      <c r="Q33" s="116">
        <v>0</v>
      </c>
      <c r="R33" s="116">
        <v>0</v>
      </c>
      <c r="S33" s="117">
        <v>0</v>
      </c>
    </row>
    <row r="34" spans="1:19" x14ac:dyDescent="0.25">
      <c r="A34" s="2">
        <v>44403</v>
      </c>
      <c r="B34" s="13" t="s">
        <v>79</v>
      </c>
      <c r="C34" s="45">
        <v>0</v>
      </c>
      <c r="D34" s="45">
        <v>0</v>
      </c>
      <c r="E34" s="45">
        <v>0</v>
      </c>
      <c r="F34" s="132">
        <v>0</v>
      </c>
      <c r="G34" s="132">
        <f t="shared" si="0"/>
        <v>0</v>
      </c>
      <c r="H34" s="73"/>
      <c r="I34" s="27"/>
      <c r="J34" s="36"/>
      <c r="K34" s="83"/>
      <c r="L34" s="113" t="s">
        <v>90</v>
      </c>
      <c r="M34" s="114" t="s">
        <v>53</v>
      </c>
      <c r="N34" s="115" t="s">
        <v>92</v>
      </c>
      <c r="O34" s="116">
        <v>0</v>
      </c>
      <c r="P34" s="116">
        <v>0</v>
      </c>
      <c r="Q34" s="116">
        <v>0</v>
      </c>
      <c r="R34" s="116">
        <v>0</v>
      </c>
      <c r="S34" s="117">
        <v>0</v>
      </c>
    </row>
    <row r="35" spans="1:19" x14ac:dyDescent="0.25">
      <c r="A35" s="2">
        <v>44404</v>
      </c>
      <c r="B35" s="13" t="s">
        <v>79</v>
      </c>
      <c r="C35" s="45">
        <v>0</v>
      </c>
      <c r="D35" s="45">
        <v>0</v>
      </c>
      <c r="E35" s="45">
        <v>0</v>
      </c>
      <c r="F35" s="132">
        <v>0</v>
      </c>
      <c r="G35" s="132">
        <f t="shared" si="0"/>
        <v>0</v>
      </c>
      <c r="H35" s="72" t="s">
        <v>66</v>
      </c>
      <c r="I35" s="27"/>
      <c r="J35" s="35">
        <f>SUM(J16-J32)</f>
        <v>0</v>
      </c>
      <c r="K35" s="82">
        <f>SUM(K16-K32)</f>
        <v>0</v>
      </c>
      <c r="L35" s="113" t="s">
        <v>90</v>
      </c>
      <c r="M35" s="114" t="s">
        <v>53</v>
      </c>
      <c r="N35" s="115" t="s">
        <v>92</v>
      </c>
      <c r="O35" s="116">
        <v>0</v>
      </c>
      <c r="P35" s="116">
        <v>0</v>
      </c>
      <c r="Q35" s="116">
        <v>0</v>
      </c>
      <c r="R35" s="116">
        <v>0</v>
      </c>
      <c r="S35" s="117">
        <v>0</v>
      </c>
    </row>
    <row r="36" spans="1:19" x14ac:dyDescent="0.25">
      <c r="A36" s="2">
        <v>44405</v>
      </c>
      <c r="B36" s="13" t="s">
        <v>79</v>
      </c>
      <c r="C36" s="45">
        <v>0</v>
      </c>
      <c r="D36" s="45">
        <v>0</v>
      </c>
      <c r="E36" s="45">
        <v>0</v>
      </c>
      <c r="F36" s="132">
        <v>0</v>
      </c>
      <c r="G36" s="132">
        <f t="shared" si="0"/>
        <v>0</v>
      </c>
      <c r="H36" s="74"/>
      <c r="I36" s="75"/>
      <c r="J36" s="75"/>
      <c r="K36" s="84"/>
      <c r="L36" s="113" t="s">
        <v>90</v>
      </c>
      <c r="M36" s="114" t="s">
        <v>53</v>
      </c>
      <c r="N36" s="115" t="s">
        <v>92</v>
      </c>
      <c r="O36" s="116">
        <v>0</v>
      </c>
      <c r="P36" s="116">
        <v>0</v>
      </c>
      <c r="Q36" s="116">
        <v>0</v>
      </c>
      <c r="R36" s="116">
        <v>0</v>
      </c>
      <c r="S36" s="117">
        <v>0</v>
      </c>
    </row>
    <row r="37" spans="1:19" x14ac:dyDescent="0.25">
      <c r="A37" s="2">
        <v>44406</v>
      </c>
      <c r="B37" s="13" t="s">
        <v>79</v>
      </c>
      <c r="C37" s="45">
        <v>0</v>
      </c>
      <c r="D37" s="45">
        <v>0</v>
      </c>
      <c r="E37" s="45">
        <v>0</v>
      </c>
      <c r="F37" s="132">
        <v>0</v>
      </c>
      <c r="G37" s="132">
        <f t="shared" si="0"/>
        <v>0</v>
      </c>
      <c r="L37" s="113" t="s">
        <v>90</v>
      </c>
      <c r="M37" s="114" t="s">
        <v>53</v>
      </c>
      <c r="N37" s="115" t="s">
        <v>92</v>
      </c>
      <c r="O37" s="116">
        <v>0</v>
      </c>
      <c r="P37" s="116">
        <v>0</v>
      </c>
      <c r="Q37" s="116">
        <v>0</v>
      </c>
      <c r="R37" s="116">
        <v>0</v>
      </c>
      <c r="S37" s="117">
        <v>0</v>
      </c>
    </row>
    <row r="38" spans="1:19" x14ac:dyDescent="0.25">
      <c r="A38" s="2">
        <v>44407</v>
      </c>
      <c r="B38" s="13" t="s">
        <v>79</v>
      </c>
      <c r="C38" s="45">
        <v>0</v>
      </c>
      <c r="D38" s="45">
        <v>0</v>
      </c>
      <c r="E38" s="45">
        <v>0</v>
      </c>
      <c r="F38" s="132">
        <v>0</v>
      </c>
      <c r="G38" s="132">
        <f t="shared" si="0"/>
        <v>0</v>
      </c>
      <c r="L38" s="113" t="s">
        <v>90</v>
      </c>
      <c r="M38" s="114" t="s">
        <v>53</v>
      </c>
      <c r="N38" s="115" t="s">
        <v>92</v>
      </c>
      <c r="O38" s="116">
        <v>0</v>
      </c>
      <c r="P38" s="116">
        <v>0</v>
      </c>
      <c r="Q38" s="116">
        <v>0</v>
      </c>
      <c r="R38" s="116">
        <v>0</v>
      </c>
      <c r="S38" s="117">
        <v>0</v>
      </c>
    </row>
    <row r="39" spans="1:19" x14ac:dyDescent="0.25">
      <c r="A39" s="2">
        <v>44408</v>
      </c>
      <c r="B39" s="13" t="s">
        <v>79</v>
      </c>
      <c r="C39" s="45">
        <v>0</v>
      </c>
      <c r="D39" s="45">
        <v>0</v>
      </c>
      <c r="E39" s="45">
        <v>0</v>
      </c>
      <c r="F39" s="132">
        <v>0</v>
      </c>
      <c r="G39" s="132">
        <f t="shared" si="0"/>
        <v>0</v>
      </c>
      <c r="L39" s="113" t="s">
        <v>90</v>
      </c>
      <c r="M39" s="114" t="s">
        <v>53</v>
      </c>
      <c r="N39" s="115" t="s">
        <v>92</v>
      </c>
      <c r="O39" s="116">
        <v>0</v>
      </c>
      <c r="P39" s="116">
        <v>0</v>
      </c>
      <c r="Q39" s="116">
        <v>0</v>
      </c>
      <c r="R39" s="116">
        <v>0</v>
      </c>
      <c r="S39" s="117">
        <v>0</v>
      </c>
    </row>
    <row r="40" spans="1:19" x14ac:dyDescent="0.25">
      <c r="A40" s="1" t="s">
        <v>5</v>
      </c>
      <c r="C40" s="46">
        <f>SUM(C9:C39)</f>
        <v>0</v>
      </c>
      <c r="D40" s="46">
        <f>SUM(D9:D39)</f>
        <v>0</v>
      </c>
      <c r="E40" s="46">
        <f>SUM(E9:E39)</f>
        <v>0</v>
      </c>
      <c r="F40" s="132">
        <f>SUM(F9:F39)</f>
        <v>0</v>
      </c>
      <c r="G40" s="132">
        <f>SUM(G9:G39)</f>
        <v>0</v>
      </c>
      <c r="H40" t="s">
        <v>7</v>
      </c>
      <c r="J40" s="46">
        <f>SUM(C40:E40)</f>
        <v>0</v>
      </c>
      <c r="L40" s="113" t="s">
        <v>90</v>
      </c>
      <c r="M40" s="114" t="s">
        <v>53</v>
      </c>
      <c r="N40" s="115" t="s">
        <v>92</v>
      </c>
      <c r="O40" s="116">
        <v>0</v>
      </c>
      <c r="P40" s="116">
        <v>0</v>
      </c>
      <c r="Q40" s="116">
        <v>0</v>
      </c>
      <c r="R40" s="116">
        <v>0</v>
      </c>
      <c r="S40" s="117">
        <v>0</v>
      </c>
    </row>
    <row r="41" spans="1:19" x14ac:dyDescent="0.25">
      <c r="J41" s="37"/>
      <c r="L41" s="113" t="s">
        <v>90</v>
      </c>
      <c r="M41" s="114" t="s">
        <v>53</v>
      </c>
      <c r="N41" s="115" t="s">
        <v>92</v>
      </c>
      <c r="O41" s="116">
        <v>0</v>
      </c>
      <c r="P41" s="116">
        <v>0</v>
      </c>
      <c r="Q41" s="116">
        <v>0</v>
      </c>
      <c r="R41" s="116">
        <v>0</v>
      </c>
      <c r="S41" s="117">
        <v>0</v>
      </c>
    </row>
    <row r="42" spans="1:19" x14ac:dyDescent="0.25">
      <c r="H42" t="s">
        <v>6</v>
      </c>
      <c r="J42" s="46">
        <f>SUM('June 2021'!J44)</f>
        <v>0</v>
      </c>
      <c r="L42" s="118"/>
      <c r="M42" s="119" t="s">
        <v>93</v>
      </c>
      <c r="N42" s="120"/>
      <c r="O42" s="121">
        <f>SUM(O3:O41)</f>
        <v>0</v>
      </c>
      <c r="P42" s="121">
        <f t="shared" ref="P42:S42" si="1">SUM(P3:P41)</f>
        <v>0</v>
      </c>
      <c r="Q42" s="121">
        <f t="shared" si="1"/>
        <v>0</v>
      </c>
      <c r="R42" s="121">
        <f>SUM(R3:R41)</f>
        <v>0</v>
      </c>
      <c r="S42" s="122">
        <f t="shared" si="1"/>
        <v>0</v>
      </c>
    </row>
    <row r="43" spans="1:19" x14ac:dyDescent="0.25">
      <c r="J43" s="37"/>
      <c r="L43" s="4"/>
    </row>
    <row r="44" spans="1:19" x14ac:dyDescent="0.25">
      <c r="H44" t="s">
        <v>8</v>
      </c>
      <c r="J44" s="46">
        <f>SUM(J40+J42)</f>
        <v>0</v>
      </c>
      <c r="L44" s="4"/>
    </row>
    <row r="46" spans="1:19" s="70" customFormat="1" ht="26.25" x14ac:dyDescent="0.4">
      <c r="A46" s="104" t="str">
        <f>('January 2021'!A46)</f>
        <v>.</v>
      </c>
    </row>
    <row r="48" spans="1:19" x14ac:dyDescent="0.25">
      <c r="A48" s="1" t="s">
        <v>9</v>
      </c>
    </row>
    <row r="50" spans="1:24" x14ac:dyDescent="0.25">
      <c r="A50" s="42" t="s">
        <v>1</v>
      </c>
      <c r="B50" s="42" t="s">
        <v>52</v>
      </c>
      <c r="C50" s="42" t="s">
        <v>10</v>
      </c>
      <c r="D50" s="42" t="s">
        <v>11</v>
      </c>
      <c r="E50" s="42" t="s">
        <v>12</v>
      </c>
      <c r="F50" s="42" t="s">
        <v>15</v>
      </c>
      <c r="G50" s="42" t="s">
        <v>14</v>
      </c>
      <c r="H50" s="42" t="s">
        <v>16</v>
      </c>
      <c r="I50" s="42" t="s">
        <v>63</v>
      </c>
      <c r="J50" s="42" t="s">
        <v>17</v>
      </c>
      <c r="K50" s="42" t="s">
        <v>18</v>
      </c>
      <c r="L50" s="42" t="s">
        <v>64</v>
      </c>
      <c r="M50" s="42" t="s">
        <v>19</v>
      </c>
      <c r="N50" s="42" t="s">
        <v>20</v>
      </c>
      <c r="O50" s="42" t="s">
        <v>21</v>
      </c>
      <c r="P50" s="42" t="s">
        <v>22</v>
      </c>
      <c r="Q50" s="42"/>
      <c r="R50" s="130" t="s">
        <v>80</v>
      </c>
      <c r="S50" s="42"/>
      <c r="T50" s="44" t="s">
        <v>78</v>
      </c>
      <c r="U50" s="44"/>
    </row>
    <row r="51" spans="1:24" x14ac:dyDescent="0.25">
      <c r="R51" s="13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132">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132">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132">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132">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132">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132">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132">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132">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132">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132">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132">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132">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132">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132">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132">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132">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132">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132">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132">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132">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132">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132">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132">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132">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132">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132">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132">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132">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132">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132">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132">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132">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132">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132">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132">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132">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132">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132">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132">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132">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132">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132">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132">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132">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132">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132">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132">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132">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131"/>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132">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2021'!C106)</f>
        <v>0</v>
      </c>
      <c r="D104" s="46">
        <f>SUM('June 2021'!D106)</f>
        <v>0</v>
      </c>
      <c r="E104" s="46">
        <f>SUM('June 2021'!E106)</f>
        <v>0</v>
      </c>
      <c r="F104" s="46">
        <f>SUM('June 2021'!F106)</f>
        <v>0</v>
      </c>
      <c r="G104" s="46">
        <f>SUM('June 2021'!G106)</f>
        <v>0</v>
      </c>
      <c r="H104" s="46">
        <f>SUM('June 2021'!H106)</f>
        <v>0</v>
      </c>
      <c r="I104" s="46">
        <f>SUM('June 2021'!I106)</f>
        <v>0</v>
      </c>
      <c r="J104" s="46">
        <f>SUM('June 2021'!J106)</f>
        <v>0</v>
      </c>
      <c r="K104" s="46">
        <f>SUM('June 2021'!K106)</f>
        <v>0</v>
      </c>
      <c r="L104" s="46">
        <f>SUM('June 2021'!L106)</f>
        <v>0</v>
      </c>
      <c r="M104" s="46">
        <f>SUM('June 2021'!M106)</f>
        <v>0</v>
      </c>
      <c r="N104" s="46">
        <f>SUM('June 2021'!N106)</f>
        <v>0</v>
      </c>
      <c r="O104" s="46">
        <f>SUM('June 2021'!O106)</f>
        <v>0</v>
      </c>
      <c r="P104" s="46">
        <f>SUM('June 2021'!P106)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4"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('June 2021'!C114)</f>
        <v>0</v>
      </c>
      <c r="F112" s="50" t="s">
        <v>72</v>
      </c>
      <c r="G112" s="15"/>
      <c r="H112" s="15"/>
      <c r="I112" s="57">
        <f>SUM(I122*'January 2021'!F1)</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2021'!J40+'June 2021'!J40)</f>
        <v>0</v>
      </c>
    </row>
    <row r="123" spans="1:9" x14ac:dyDescent="0.25">
      <c r="F123" s="51"/>
      <c r="G123" s="15"/>
      <c r="H123" s="15"/>
      <c r="I123" s="57"/>
    </row>
    <row r="124" spans="1:9" x14ac:dyDescent="0.25">
      <c r="F124" s="51" t="s">
        <v>74</v>
      </c>
      <c r="G124" s="15"/>
      <c r="H124" s="15"/>
      <c r="I124" s="57">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8Ya7KUexhJpq2FRxaTf0x2Td8JcNC5Ez19341GjZJp7TaYvN1GxoeZj49ZIy2m/mS+nT9nSaRDW2BWqN7oxekw==" saltValue="OuMUNmy98p+gzORQXdZi8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Totals 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dcterms:created xsi:type="dcterms:W3CDTF">2012-01-04T13:34:57Z</dcterms:created>
  <dcterms:modified xsi:type="dcterms:W3CDTF">2020-12-01T12:43:30Z</dcterms:modified>
</cp:coreProperties>
</file>