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waltonaccountancy.co.uk\data\Users\nbrown\Desktop\"/>
    </mc:Choice>
  </mc:AlternateContent>
  <xr:revisionPtr revIDLastSave="0" documentId="13_ncr:1_{45E1D900-3E38-419F-895F-DCA232CB9949}" xr6:coauthVersionLast="47" xr6:coauthVersionMax="47" xr10:uidLastSave="{00000000-0000-0000-0000-000000000000}"/>
  <workbookProtection workbookAlgorithmName="SHA-512" workbookHashValue="JAbXPYRlCQZOf3sBnl1H14ERNKEdT7V8jApkrRtaGgQPUjqSDRU81+MkfDdLF1+KmCacSkmvgv1J200Kg7uWQA==" workbookSaltValue="SYo5e/DkA2XorP2oJfrxIA==" workbookSpinCount="100000" lockStructure="1"/>
  <bookViews>
    <workbookView xWindow="-120" yWindow="-120" windowWidth="29040" windowHeight="15840" tabRatio="606" firstSheet="1" activeTab="2" xr2:uid="{00000000-000D-0000-FFFF-FFFF00000000}"/>
  </bookViews>
  <sheets>
    <sheet name="FREE STUFF" sheetId="15" r:id="rId1"/>
    <sheet name="Customers" sheetId="16" r:id="rId2"/>
    <sheet name="April 2022" sheetId="1" r:id="rId3"/>
    <sheet name="May 2022" sheetId="2" r:id="rId4"/>
    <sheet name="June 2022" sheetId="3" r:id="rId5"/>
    <sheet name="July 2022" sheetId="6" r:id="rId6"/>
    <sheet name="August 2022" sheetId="8" r:id="rId7"/>
    <sheet name="September 2022" sheetId="7" r:id="rId8"/>
    <sheet name="October 2022" sheetId="9" r:id="rId9"/>
    <sheet name="November 2022" sheetId="10" r:id="rId10"/>
    <sheet name="December 2022" sheetId="5" r:id="rId11"/>
    <sheet name="January 2023" sheetId="11" r:id="rId12"/>
    <sheet name="February 2023" sheetId="12" r:id="rId13"/>
    <sheet name="March 2023" sheetId="13" r:id="rId14"/>
    <sheet name="Totals 2021-2022"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5" l="1"/>
  <c r="G39" i="6"/>
  <c r="G39" i="2"/>
  <c r="G38" i="2"/>
  <c r="G37" i="2"/>
  <c r="G39" i="13"/>
  <c r="G39" i="11"/>
  <c r="G39" i="9"/>
  <c r="G39" i="8"/>
  <c r="G38" i="3"/>
  <c r="G37" i="3"/>
  <c r="G37" i="6"/>
  <c r="G38" i="6"/>
  <c r="G40" i="12"/>
  <c r="G37" i="8"/>
  <c r="G38" i="8"/>
  <c r="G40" i="5"/>
  <c r="G37" i="7"/>
  <c r="G38" i="7"/>
  <c r="G38" i="9"/>
  <c r="G37" i="9"/>
  <c r="G37" i="10"/>
  <c r="G38" i="10"/>
  <c r="D40" i="5"/>
  <c r="E40" i="5"/>
  <c r="F40" i="5"/>
  <c r="C40" i="5"/>
  <c r="G38" i="5"/>
  <c r="G37" i="5"/>
  <c r="E20" i="14"/>
  <c r="F20" i="14"/>
  <c r="G20" i="14"/>
  <c r="H20" i="14"/>
  <c r="I20" i="14"/>
  <c r="J20" i="14"/>
  <c r="K20" i="14"/>
  <c r="L20" i="14"/>
  <c r="M20" i="14"/>
  <c r="N20" i="14"/>
  <c r="O20" i="14"/>
  <c r="P20" i="14"/>
  <c r="E21" i="14"/>
  <c r="F21" i="14"/>
  <c r="G21" i="14"/>
  <c r="H21" i="14"/>
  <c r="I21" i="14"/>
  <c r="J21" i="14"/>
  <c r="K21" i="14"/>
  <c r="L21" i="14"/>
  <c r="M21" i="14"/>
  <c r="N21" i="14"/>
  <c r="O21" i="14"/>
  <c r="P21" i="14"/>
  <c r="E22" i="14"/>
  <c r="F22" i="14"/>
  <c r="G22" i="14"/>
  <c r="H22" i="14"/>
  <c r="I22" i="14"/>
  <c r="J22" i="14"/>
  <c r="K22" i="14"/>
  <c r="L22" i="14"/>
  <c r="M22" i="14"/>
  <c r="N22" i="14"/>
  <c r="O22" i="14"/>
  <c r="P22" i="14"/>
  <c r="E23" i="14"/>
  <c r="F23" i="14"/>
  <c r="G23" i="14"/>
  <c r="H23" i="14"/>
  <c r="I23" i="14"/>
  <c r="J23" i="14"/>
  <c r="K23" i="14"/>
  <c r="L23" i="14"/>
  <c r="M23" i="14"/>
  <c r="N23" i="14"/>
  <c r="O23" i="14"/>
  <c r="P23" i="14"/>
  <c r="E24" i="14"/>
  <c r="F24" i="14"/>
  <c r="G24" i="14"/>
  <c r="H24" i="14"/>
  <c r="I24" i="14"/>
  <c r="J24" i="14"/>
  <c r="K24" i="14"/>
  <c r="L24" i="14"/>
  <c r="M24" i="14"/>
  <c r="N24" i="14"/>
  <c r="O24" i="14"/>
  <c r="P24" i="14"/>
  <c r="E25" i="14"/>
  <c r="F25" i="14"/>
  <c r="G25" i="14"/>
  <c r="H25" i="14"/>
  <c r="I25" i="14"/>
  <c r="J25" i="14"/>
  <c r="K25" i="14"/>
  <c r="L25" i="14"/>
  <c r="M25" i="14"/>
  <c r="N25" i="14"/>
  <c r="O25" i="14"/>
  <c r="P25" i="14"/>
  <c r="R25" i="14" s="1"/>
  <c r="E26" i="14"/>
  <c r="F26" i="14"/>
  <c r="G26" i="14"/>
  <c r="H26" i="14"/>
  <c r="I26" i="14"/>
  <c r="J26" i="14"/>
  <c r="K26" i="14"/>
  <c r="L26" i="14"/>
  <c r="M26" i="14"/>
  <c r="N26" i="14"/>
  <c r="O26" i="14"/>
  <c r="P26" i="14"/>
  <c r="E27" i="14"/>
  <c r="F27" i="14"/>
  <c r="G27" i="14"/>
  <c r="H27" i="14"/>
  <c r="I27" i="14"/>
  <c r="J27" i="14"/>
  <c r="K27" i="14"/>
  <c r="L27" i="14"/>
  <c r="M27" i="14"/>
  <c r="N27" i="14"/>
  <c r="O27" i="14"/>
  <c r="P27" i="14"/>
  <c r="D27" i="14"/>
  <c r="C27" i="14"/>
  <c r="D26" i="14"/>
  <c r="C26" i="14"/>
  <c r="D25" i="14"/>
  <c r="C25" i="14"/>
  <c r="D24" i="14"/>
  <c r="D23" i="14"/>
  <c r="C23" i="14"/>
  <c r="D22" i="14"/>
  <c r="C22" i="14"/>
  <c r="D21" i="14"/>
  <c r="C21" i="14"/>
  <c r="D20" i="14"/>
  <c r="R20" i="14" s="1"/>
  <c r="C20" i="14"/>
  <c r="R17" i="14"/>
  <c r="R19" i="14"/>
  <c r="R22" i="14"/>
  <c r="R23" i="14"/>
  <c r="E18" i="14"/>
  <c r="F18" i="14"/>
  <c r="G18" i="14"/>
  <c r="H18" i="14"/>
  <c r="I18" i="14"/>
  <c r="J18" i="14"/>
  <c r="K18" i="14"/>
  <c r="L18" i="14"/>
  <c r="M18" i="14"/>
  <c r="N18" i="14"/>
  <c r="O18" i="14"/>
  <c r="P18" i="14"/>
  <c r="E19" i="14"/>
  <c r="F19" i="14"/>
  <c r="G19" i="14"/>
  <c r="H19" i="14"/>
  <c r="I19" i="14"/>
  <c r="J19" i="14"/>
  <c r="K19" i="14"/>
  <c r="L19" i="14"/>
  <c r="M19" i="14"/>
  <c r="N19" i="14"/>
  <c r="O19" i="14"/>
  <c r="P19" i="14"/>
  <c r="D19" i="14"/>
  <c r="C19" i="14"/>
  <c r="D18" i="14"/>
  <c r="C18" i="14"/>
  <c r="R18" i="14" s="1"/>
  <c r="E16" i="14"/>
  <c r="F16" i="14"/>
  <c r="G16" i="14"/>
  <c r="H16" i="14"/>
  <c r="I16" i="14"/>
  <c r="J16" i="14"/>
  <c r="K16" i="14"/>
  <c r="L16" i="14"/>
  <c r="M16" i="14"/>
  <c r="N16" i="14"/>
  <c r="O16" i="14"/>
  <c r="P16" i="14"/>
  <c r="E17" i="14"/>
  <c r="F17" i="14"/>
  <c r="G17" i="14"/>
  <c r="H17" i="14"/>
  <c r="I17" i="14"/>
  <c r="J17" i="14"/>
  <c r="K17" i="14"/>
  <c r="L17" i="14"/>
  <c r="M17" i="14"/>
  <c r="N17" i="14"/>
  <c r="O17" i="14"/>
  <c r="P17" i="14"/>
  <c r="D17" i="14"/>
  <c r="D16" i="14"/>
  <c r="C17" i="14"/>
  <c r="F40" i="8"/>
  <c r="E40" i="8"/>
  <c r="D40" i="8"/>
  <c r="C40" i="8"/>
  <c r="C40" i="9"/>
  <c r="D40" i="9"/>
  <c r="E40" i="9"/>
  <c r="F40" i="9"/>
  <c r="G40" i="9"/>
  <c r="A47" i="5"/>
  <c r="C40" i="12"/>
  <c r="D40" i="12"/>
  <c r="E40" i="12"/>
  <c r="F40" i="12"/>
  <c r="G37" i="13"/>
  <c r="G38" i="13"/>
  <c r="R26" i="14" l="1"/>
  <c r="R27" i="14"/>
  <c r="R21" i="14"/>
  <c r="G38" i="1"/>
  <c r="F40" i="1" l="1"/>
  <c r="E40" i="1"/>
  <c r="D40" i="1"/>
  <c r="C40" i="1"/>
  <c r="E40" i="10" l="1"/>
  <c r="F40" i="10"/>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D40" i="13"/>
  <c r="J5" i="13" s="1"/>
  <c r="C40" i="13"/>
  <c r="J4" i="13" s="1"/>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J6" i="12"/>
  <c r="J5" i="12"/>
  <c r="J4"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J5" i="11" s="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J6" i="5"/>
  <c r="J5"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J6" i="9"/>
  <c r="J5" i="9"/>
  <c r="J4"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J4" i="8"/>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10"/>
  <c r="A46" i="9"/>
  <c r="A46" i="7"/>
  <c r="A46" i="8"/>
  <c r="A46" i="6"/>
  <c r="A46" i="3"/>
  <c r="A4" i="3" s="1"/>
  <c r="E40" i="2"/>
  <c r="J6" i="2" s="1"/>
  <c r="F40" i="2"/>
  <c r="G9" i="2"/>
  <c r="E101" i="3"/>
  <c r="J19" i="3" s="1"/>
  <c r="G16" i="3"/>
  <c r="G9"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O101" i="2"/>
  <c r="N101" i="2"/>
  <c r="M101" i="2"/>
  <c r="L101" i="2"/>
  <c r="K101" i="2"/>
  <c r="J101" i="2"/>
  <c r="I101" i="2"/>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P101" i="12"/>
  <c r="J30" i="12" s="1"/>
  <c r="O101" i="12"/>
  <c r="N101" i="12"/>
  <c r="J28" i="12" s="1"/>
  <c r="M101" i="12"/>
  <c r="L101" i="12"/>
  <c r="J26" i="12" s="1"/>
  <c r="K101" i="12"/>
  <c r="J101" i="12"/>
  <c r="J24" i="12" s="1"/>
  <c r="I101" i="12"/>
  <c r="H101" i="12"/>
  <c r="J22" i="12" s="1"/>
  <c r="G101" i="12"/>
  <c r="F101" i="12"/>
  <c r="J20" i="12" s="1"/>
  <c r="E101" i="12"/>
  <c r="D101" i="12"/>
  <c r="J12" i="12" s="1"/>
  <c r="C101" i="12"/>
  <c r="A1" i="12"/>
  <c r="A1" i="11"/>
  <c r="P101" i="11"/>
  <c r="J30" i="11" s="1"/>
  <c r="O101" i="11"/>
  <c r="N101" i="11"/>
  <c r="J28" i="11" s="1"/>
  <c r="M101" i="11"/>
  <c r="L101" i="11"/>
  <c r="J26" i="11" s="1"/>
  <c r="K101" i="11"/>
  <c r="J101" i="11"/>
  <c r="J24" i="11" s="1"/>
  <c r="I101" i="11"/>
  <c r="H101" i="11"/>
  <c r="J22" i="11" s="1"/>
  <c r="G101" i="11"/>
  <c r="F101" i="11"/>
  <c r="J20" i="11" s="1"/>
  <c r="E101" i="11"/>
  <c r="D101" i="11"/>
  <c r="J12" i="11" s="1"/>
  <c r="C101" i="11"/>
  <c r="J11" i="11" s="1"/>
  <c r="P101" i="5"/>
  <c r="J30" i="5" s="1"/>
  <c r="O101" i="5"/>
  <c r="N101" i="5"/>
  <c r="J28" i="5" s="1"/>
  <c r="M101" i="5"/>
  <c r="L101" i="5"/>
  <c r="J26" i="5" s="1"/>
  <c r="K101" i="5"/>
  <c r="J101" i="5"/>
  <c r="J24" i="5" s="1"/>
  <c r="I101" i="5"/>
  <c r="H101" i="5"/>
  <c r="J22" i="5" s="1"/>
  <c r="G101" i="5"/>
  <c r="F101" i="5"/>
  <c r="J20" i="5" s="1"/>
  <c r="E101" i="5"/>
  <c r="D101" i="5"/>
  <c r="J12" i="5" s="1"/>
  <c r="C101" i="5"/>
  <c r="J11" i="5" s="1"/>
  <c r="J4" i="5"/>
  <c r="A1" i="5"/>
  <c r="P101" i="10"/>
  <c r="O101" i="10"/>
  <c r="J29" i="10" s="1"/>
  <c r="N101" i="10"/>
  <c r="J28" i="10" s="1"/>
  <c r="M101" i="10"/>
  <c r="J27" i="10" s="1"/>
  <c r="L101" i="10"/>
  <c r="J26" i="10" s="1"/>
  <c r="K101" i="10"/>
  <c r="J25" i="10" s="1"/>
  <c r="J101" i="10"/>
  <c r="J24" i="10" s="1"/>
  <c r="I101" i="10"/>
  <c r="H101" i="10"/>
  <c r="J22" i="10" s="1"/>
  <c r="G101" i="10"/>
  <c r="F101" i="10"/>
  <c r="J20" i="10" s="1"/>
  <c r="E101" i="10"/>
  <c r="D101" i="10"/>
  <c r="J12" i="10" s="1"/>
  <c r="C101"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N101" i="8"/>
  <c r="J28" i="8" s="1"/>
  <c r="M101" i="8"/>
  <c r="L101" i="8"/>
  <c r="J26" i="8" s="1"/>
  <c r="K101" i="8"/>
  <c r="J101" i="8"/>
  <c r="J24" i="8" s="1"/>
  <c r="I101" i="8"/>
  <c r="H101" i="8"/>
  <c r="J22" i="8" s="1"/>
  <c r="G101" i="8"/>
  <c r="F101" i="8"/>
  <c r="J20" i="8" s="1"/>
  <c r="E101" i="8"/>
  <c r="D101" i="8"/>
  <c r="J12" i="8" s="1"/>
  <c r="C101" i="8"/>
  <c r="J11" i="8" s="1"/>
  <c r="J6" i="8"/>
  <c r="J5" i="8"/>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C106" i="1" l="1"/>
  <c r="C104" i="2" s="1"/>
  <c r="C16" i="14"/>
  <c r="T101" i="7"/>
  <c r="T101" i="11"/>
  <c r="G40" i="1"/>
  <c r="G40" i="10"/>
  <c r="G40" i="7"/>
  <c r="J40" i="10"/>
  <c r="I112" i="7"/>
  <c r="I116" i="7" s="1"/>
  <c r="G40" i="6"/>
  <c r="J40" i="6"/>
  <c r="I118" i="11"/>
  <c r="J22" i="2"/>
  <c r="J4" i="6"/>
  <c r="J8" i="6" s="1"/>
  <c r="J40" i="9"/>
  <c r="T101" i="3"/>
  <c r="G40" i="2"/>
  <c r="I118" i="7"/>
  <c r="J24" i="2"/>
  <c r="I112" i="5"/>
  <c r="I116" i="5" s="1"/>
  <c r="I118" i="9"/>
  <c r="I118" i="12"/>
  <c r="G40" i="8"/>
  <c r="I112" i="9"/>
  <c r="I116" i="9" s="1"/>
  <c r="J40" i="5"/>
  <c r="G40" i="11"/>
  <c r="I112" i="12"/>
  <c r="I116"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J19" i="2"/>
  <c r="J21" i="3"/>
  <c r="J32" i="3" s="1"/>
  <c r="J32" i="13"/>
  <c r="G106" i="1"/>
  <c r="G104" i="2" s="1"/>
  <c r="G106" i="2" s="1"/>
  <c r="J21" i="1"/>
  <c r="K21" i="1" s="1"/>
  <c r="K106" i="1"/>
  <c r="K104" i="2" s="1"/>
  <c r="K106" i="2" s="1"/>
  <c r="K104" i="3" s="1"/>
  <c r="O106" i="1"/>
  <c r="O104" i="2" s="1"/>
  <c r="O106" i="2" s="1"/>
  <c r="J21" i="2"/>
  <c r="I118" i="2"/>
  <c r="I112" i="3"/>
  <c r="I116" i="3" s="1"/>
  <c r="X101" i="2"/>
  <c r="D8" i="14"/>
  <c r="T101" i="9"/>
  <c r="T101" i="5"/>
  <c r="T101" i="12"/>
  <c r="X101" i="13"/>
  <c r="J20" i="2"/>
  <c r="J32" i="7"/>
  <c r="H106" i="1"/>
  <c r="H104" i="2" s="1"/>
  <c r="H106" i="2" s="1"/>
  <c r="L106" i="1"/>
  <c r="L104" i="2" s="1"/>
  <c r="P106" i="1"/>
  <c r="P104" i="2" s="1"/>
  <c r="P106" i="2" s="1"/>
  <c r="P104" i="3" s="1"/>
  <c r="I118" i="3"/>
  <c r="I112" i="2"/>
  <c r="I116" i="2" s="1"/>
  <c r="X101" i="6"/>
  <c r="J40" i="7"/>
  <c r="X101" i="8"/>
  <c r="X101" i="9"/>
  <c r="X101" i="5"/>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9" i="5"/>
  <c r="A4" i="12"/>
  <c r="A108" i="12"/>
  <c r="J8" i="13"/>
  <c r="J14" i="13"/>
  <c r="J40" i="13"/>
  <c r="J8" i="11"/>
  <c r="J40" i="11"/>
  <c r="J19" i="11"/>
  <c r="J21" i="11"/>
  <c r="J23" i="11"/>
  <c r="J25" i="11"/>
  <c r="J27" i="11"/>
  <c r="J29" i="11"/>
  <c r="J8" i="5"/>
  <c r="J14" i="5"/>
  <c r="J19" i="5"/>
  <c r="J21" i="5"/>
  <c r="J23" i="5"/>
  <c r="J25" i="5"/>
  <c r="J27" i="5"/>
  <c r="J29" i="5"/>
  <c r="E8" i="14"/>
  <c r="J11" i="10"/>
  <c r="J14" i="10" s="1"/>
  <c r="J19" i="10"/>
  <c r="J21" i="10"/>
  <c r="J23" i="10"/>
  <c r="J30" i="10"/>
  <c r="J8" i="9"/>
  <c r="J14" i="9"/>
  <c r="J32" i="9"/>
  <c r="J8" i="7"/>
  <c r="J14" i="7"/>
  <c r="J8" i="12"/>
  <c r="J40" i="12"/>
  <c r="J11" i="12"/>
  <c r="J14" i="12" s="1"/>
  <c r="J19" i="12"/>
  <c r="J21" i="12"/>
  <c r="J23" i="12"/>
  <c r="J25" i="12"/>
  <c r="J27" i="12"/>
  <c r="J29" i="12"/>
  <c r="J14" i="6"/>
  <c r="J32" i="6"/>
  <c r="T101" i="6"/>
  <c r="J8" i="8"/>
  <c r="J14" i="8"/>
  <c r="J19" i="8"/>
  <c r="J21" i="8"/>
  <c r="J23" i="8"/>
  <c r="J25" i="8"/>
  <c r="J27" i="8"/>
  <c r="J29" i="8"/>
  <c r="J14" i="3"/>
  <c r="J4" i="3"/>
  <c r="J8" i="3" s="1"/>
  <c r="J40" i="1"/>
  <c r="L106" i="2"/>
  <c r="J14" i="2"/>
  <c r="J23" i="2"/>
  <c r="J25" i="2"/>
  <c r="J27" i="2"/>
  <c r="J29" i="2"/>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I124" i="2" l="1"/>
  <c r="G29" i="14"/>
  <c r="O29" i="14"/>
  <c r="H29" i="14"/>
  <c r="N29" i="14"/>
  <c r="I29" i="14"/>
  <c r="J29" i="14"/>
  <c r="P29" i="14"/>
  <c r="K29" i="14"/>
  <c r="D29" i="14"/>
  <c r="E29" i="14"/>
  <c r="M29" i="14"/>
  <c r="F29" i="14"/>
  <c r="L29" i="14"/>
  <c r="I120" i="12"/>
  <c r="I120" i="13"/>
  <c r="I120" i="11"/>
  <c r="J16" i="10"/>
  <c r="I120" i="8"/>
  <c r="J16" i="9"/>
  <c r="J35" i="9" s="1"/>
  <c r="C110" i="13"/>
  <c r="I124" i="9"/>
  <c r="I120" i="10"/>
  <c r="I120" i="9"/>
  <c r="C110" i="6"/>
  <c r="K4" i="3"/>
  <c r="K4" i="6" s="1"/>
  <c r="K4" i="8" s="1"/>
  <c r="K4" i="7" s="1"/>
  <c r="K4" i="9" s="1"/>
  <c r="K4" i="10" s="1"/>
  <c r="K4" i="5" s="1"/>
  <c r="K4" i="11" s="1"/>
  <c r="K4" i="12" s="1"/>
  <c r="C110" i="5"/>
  <c r="C24" i="14" s="1"/>
  <c r="R24" i="14" s="1"/>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4" i="12"/>
  <c r="I122" i="7"/>
  <c r="C110" i="7"/>
  <c r="C110" i="9"/>
  <c r="I122" i="8"/>
  <c r="C110" i="8"/>
  <c r="I122" i="9"/>
  <c r="C110" i="3"/>
  <c r="K14" i="1"/>
  <c r="J14" i="1"/>
  <c r="I124" i="5"/>
  <c r="I124" i="6"/>
  <c r="J32" i="2"/>
  <c r="I124" i="11"/>
  <c r="I122" i="3"/>
  <c r="K26" i="2"/>
  <c r="L104" i="3"/>
  <c r="L106" i="3" s="1"/>
  <c r="H104" i="3"/>
  <c r="H106" i="3" s="1"/>
  <c r="O104" i="3"/>
  <c r="O106" i="3" s="1"/>
  <c r="O104" i="6" s="1"/>
  <c r="O106" i="6" s="1"/>
  <c r="K21" i="2"/>
  <c r="G104" i="3"/>
  <c r="G106" i="3" s="1"/>
  <c r="G104" i="6" s="1"/>
  <c r="G106" i="6" s="1"/>
  <c r="K20" i="2"/>
  <c r="C110" i="12"/>
  <c r="I122" i="13"/>
  <c r="I122" i="12"/>
  <c r="R16" i="14"/>
  <c r="J16" i="12"/>
  <c r="J32" i="11"/>
  <c r="J16" i="5"/>
  <c r="J32" i="5"/>
  <c r="J32" i="10"/>
  <c r="J16" i="7"/>
  <c r="J35" i="7" s="1"/>
  <c r="J32" i="12"/>
  <c r="J16" i="8"/>
  <c r="J32" i="8"/>
  <c r="M106" i="3"/>
  <c r="I106" i="3"/>
  <c r="I104" i="6" s="1"/>
  <c r="I106" i="6" s="1"/>
  <c r="J106" i="3"/>
  <c r="K106" i="3"/>
  <c r="K27" i="2"/>
  <c r="G8" i="14"/>
  <c r="K23" i="2"/>
  <c r="X104" i="2"/>
  <c r="X106" i="2"/>
  <c r="T104" i="2"/>
  <c r="T106" i="2" s="1"/>
  <c r="K8" i="1"/>
  <c r="K16" i="1" s="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C29" i="14" l="1"/>
  <c r="C32" i="14" s="1"/>
  <c r="C35" i="14" s="1"/>
  <c r="R29" i="14"/>
  <c r="J35" i="10"/>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24" i="3"/>
  <c r="J104" i="6"/>
  <c r="J106" i="6" s="1"/>
  <c r="J104" i="8" s="1"/>
  <c r="J106" i="8" s="1"/>
  <c r="K27" i="3"/>
  <c r="M104" i="6"/>
  <c r="M106" i="6" s="1"/>
  <c r="M104" i="8" s="1"/>
  <c r="M106" i="8" s="1"/>
  <c r="K14" i="2"/>
  <c r="K16" i="2" s="1"/>
  <c r="J35" i="5"/>
  <c r="J35" i="8"/>
  <c r="K8" i="5"/>
  <c r="K8" i="9"/>
  <c r="C106" i="3"/>
  <c r="T104" i="3"/>
  <c r="T106" i="3" s="1"/>
  <c r="K8" i="10"/>
  <c r="K8" i="7"/>
  <c r="K35" i="1"/>
  <c r="K8" i="8"/>
  <c r="J42" i="2"/>
  <c r="K8" i="11"/>
  <c r="K21" i="3"/>
  <c r="K29" i="3"/>
  <c r="K12" i="3"/>
  <c r="I104" i="8"/>
  <c r="I106" i="8" s="1"/>
  <c r="K23" i="6"/>
  <c r="K4" i="13"/>
  <c r="K8" i="13" s="1"/>
  <c r="K8" i="12"/>
  <c r="K28" i="3"/>
  <c r="K19" i="3"/>
  <c r="K20" i="3"/>
  <c r="K106" i="8"/>
  <c r="K32" i="2"/>
  <c r="X104" i="3"/>
  <c r="K26" i="6" l="1"/>
  <c r="K25" i="6"/>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12" i="3" l="1"/>
  <c r="C114" i="3" s="1"/>
  <c r="C106" i="6"/>
  <c r="X106" i="6" s="1"/>
  <c r="X104" i="6"/>
  <c r="T104" i="6"/>
  <c r="T106" i="6" s="1"/>
  <c r="K35" i="3"/>
  <c r="K30" i="8"/>
  <c r="J44" i="3"/>
  <c r="J42" i="6" s="1"/>
  <c r="C112"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C106" i="8" s="1"/>
  <c r="X106" i="8" s="1"/>
  <c r="J44" i="6"/>
  <c r="C114" i="6" s="1"/>
  <c r="C112" i="8" s="1"/>
  <c r="K11" i="6"/>
  <c r="K14" i="6" s="1"/>
  <c r="K16" i="6" s="1"/>
  <c r="K35" i="6"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T104" i="8"/>
  <c r="T106" i="8" s="1"/>
  <c r="J42" i="8"/>
  <c r="J44" i="8" s="1"/>
  <c r="C114" i="8" s="1"/>
  <c r="C112"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J42" i="9" s="1"/>
  <c r="J44" i="9" s="1"/>
  <c r="C106" i="7"/>
  <c r="T104" i="7"/>
  <c r="T106" i="7" s="1"/>
  <c r="X104" i="7"/>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<sst xmlns="http://schemas.openxmlformats.org/spreadsheetml/2006/main" count="3823" uniqueCount="172">
  <si>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</si>
  <si>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</si>
  <si>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</si>
  <si>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</si>
  <si>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</si>
  <si>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</si>
  <si>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</si>
  <si>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</si>
  <si>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</si>
  <si>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</si>
  <si>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</si>
  <si>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</si>
  <si>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</si>
  <si>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</si>
  <si>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</si>
  <si>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</si>
  <si>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</si>
  <si>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</si>
  <si>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</si>
  <si>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</si>
  <si>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</si>
  <si>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</si>
  <si>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</si>
  <si>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</si>
  <si>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</si>
  <si>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</si>
  <si>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</si>
  <si>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</si>
  <si>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</si>
  <si>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</si>
  <si>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</si>
  <si>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</si>
  <si>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</si>
  <si>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</si>
  <si>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</si>
  <si>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</si>
  <si>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</si>
  <si>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</si>
  <si>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</si>
  <si>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</si>
  <si>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</si>
  <si>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</si>
  <si>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</si>
  <si>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</si>
  <si>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</si>
  <si>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</si>
  <si>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</si>
  <si>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</si>
  <si>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</si>
  <si>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</si>
  <si>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</si>
  <si>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</si>
  <si>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</si>
  <si>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</si>
  <si>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</si>
  <si>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</si>
  <si>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</si>
  <si>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</si>
  <si>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</si>
  <si>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</si>
  <si>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</si>
  <si>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</si>
  <si>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</si>
  <si>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</si>
  <si>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</si>
  <si>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</si>
  <si>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</si>
  <si>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</si>
  <si>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</si>
  <si>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</si>
  <si>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</si>
  <si>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</si>
  <si>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</si>
  <si>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</si>
  <si>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</si>
  <si>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</si>
  <si>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</si>
  <si>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</si>
  <si>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</si>
  <si>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</si>
  <si>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</si>
  <si>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</si>
  <si>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</si>
  <si>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</si>
  <si>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</si>
  <si>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</si>
  <si>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</si>
  <si>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</si>
  <si>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</si>
  <si>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</si>
  <si>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</si>
  <si>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</si>
  <si>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</si>
  <si>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</si>
  <si>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</si>
  <si>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</si>
  <si>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</si>
  <si>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</si>
  <si>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</si>
  <si>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</si>
  <si>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</si>
  <si>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</si>
  <si>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</si>
  <si>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</si>
  <si>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</si>
  <si>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</si>
  <si>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</si>
  <si>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</si>
  <si>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</si>
  <si>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</si>
  <si>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</si>
  <si>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</si>
  <si>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</si>
  <si>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</si>
  <si>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</si>
  <si>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</si>
  <si>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</si>
  <si>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</si>
  <si>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</si>
  <si>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</si>
  <si>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</si>
  <si>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</si>
  <si>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</si>
  <si>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</si>
  <si>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</si>
  <si>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</si>
  <si>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</si>
  <si>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</si>
  <si>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</si>
  <si>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</si>
  <si>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</si>
  <si>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</si>
  <si>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</si>
  <si>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</si>
  <si>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</si>
  <si>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</si>
  <si>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</si>
  <si>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</si>
  <si>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</si>
  <si>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</si>
  <si>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</si>
  <si>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</si>
  <si>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</si>
  <si>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</si>
  <si>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April 2022</t>
  </si>
  <si>
    <t>May 2022</t>
  </si>
  <si>
    <t>June 2022</t>
  </si>
  <si>
    <t>July 2022</t>
  </si>
  <si>
    <t>August 2022</t>
  </si>
  <si>
    <t>September 2022</t>
  </si>
  <si>
    <t>October 2022</t>
  </si>
  <si>
    <t>November 2022</t>
  </si>
  <si>
    <t>December 2022</t>
  </si>
  <si>
    <t>Period 01/04/2022 to 31/03/2023</t>
  </si>
  <si>
    <t>March 2023</t>
  </si>
  <si>
    <t>February 2023</t>
  </si>
  <si>
    <t>January 2023</t>
  </si>
  <si>
    <t>Month 1 - April 2022</t>
  </si>
  <si>
    <t>Month 2 - May 2022</t>
  </si>
  <si>
    <t>Year 2022/2023 to date</t>
  </si>
  <si>
    <t>Brought forward VAT figures February 2022 (if required - see instructions)</t>
  </si>
  <si>
    <t>Brought forward VAT figures March 2022 (if required - see instructions)</t>
  </si>
  <si>
    <t>Month 3 - June 2022</t>
  </si>
  <si>
    <t>Month 4 - July 2022</t>
  </si>
  <si>
    <t>Month 5 - August 2022</t>
  </si>
  <si>
    <t>Month 6 - September 2022</t>
  </si>
  <si>
    <t>Month 7 - October 2022</t>
  </si>
  <si>
    <t>Month 8 - November 2022</t>
  </si>
  <si>
    <t>Month 9 - December 2022</t>
  </si>
  <si>
    <t>Month 10 - January 2023</t>
  </si>
  <si>
    <t>Month 11 - February 2023</t>
  </si>
  <si>
    <t>Month 12 -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</si>
</sst>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0" fillId="2" borderId="0" xfId="0" applyFill="1" applyBorder="1" applyProtection="1"/>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editAs="oneCell">
    <xdr:from>
      <xdr:col>1</xdr:col>
      <xdr:colOff>0</xdr:colOff>
      <xdr:row>15</xdr:row>
      <xdr:rowOff>0</xdr:rowOff>
    </xdr:from>
    <xdr:to>
      <xdr:col>10</xdr:col>
      <xdr:colOff>57150</xdr:colOff>
      <xdr:row>26</xdr:row>
      <xdr:rowOff>133350</xdr:rowOff>
    </xdr:to>
    <xdr:pic>
      <xdr:nvPicPr>
        <xdr:cNvPr id="6" name="Picture 5">
          <a:extLst>
            <a:ext uri="{FF2B5EF4-FFF2-40B4-BE49-F238E27FC236}">
              <a16:creationId xmlns:a16="http://schemas.microsoft.com/office/drawing/2014/main" id="{D3B3E5FE-E647-4D3E-88F6-991B27DBEB23}"/>
            </a:ext>
          </a:extLst>
        </xdr:cNvPr>
        <xdr:cNvPicPr>
          <a:picLocks noChangeAspect="1"/>
        </xdr:cNvPicPr>
      </xdr:nvPicPr>
      <xdr:blipFill rotWithShape="1">
        <a:blip xmlns:r="http://schemas.openxmlformats.org/officeDocument/2006/relationships" r:embed="rId2"/>
        <a:srcRect l="22792" t="17429" r="23641" b="44284"/>
        <a:stretch/>
      </xdr:blipFill>
      <xdr:spPr>
        <a:xfrm>
          <a:off x="609600" y="3533775"/>
          <a:ext cx="5543550" cy="2228850"/>
        </a:xfrm>
        <a:prstGeom prst="rect">
          <a:avLst/>
        </a:prstGeom>
      </xdr:spPr>
    </xdr:pic>
    <xdr:clientData/>
  </xdr:twoCellAnchor>
  <xdr:twoCellAnchor editAs="oneCell">
    <xdr:from>
      <xdr:col>10</xdr:col>
      <xdr:colOff>0</xdr:colOff>
      <xdr:row>15</xdr:row>
      <xdr:rowOff>0</xdr:rowOff>
    </xdr:from>
    <xdr:to>
      <xdr:col>19</xdr:col>
      <xdr:colOff>28576</xdr:colOff>
      <xdr:row>26</xdr:row>
      <xdr:rowOff>104774</xdr:rowOff>
    </xdr:to>
    <xdr:pic>
      <xdr:nvPicPr>
        <xdr:cNvPr id="7" name="Picture 6">
          <a:extLst>
            <a:ext uri="{FF2B5EF4-FFF2-40B4-BE49-F238E27FC236}">
              <a16:creationId xmlns:a16="http://schemas.microsoft.com/office/drawing/2014/main" id="{F9E45F70-590F-4E1C-88F7-FF38DFC51A6A}"/>
            </a:ext>
          </a:extLst>
        </xdr:cNvPr>
        <xdr:cNvPicPr>
          <a:picLocks noChangeAspect="1"/>
        </xdr:cNvPicPr>
      </xdr:nvPicPr>
      <xdr:blipFill rotWithShape="1">
        <a:blip xmlns:r="http://schemas.openxmlformats.org/officeDocument/2006/relationships" r:embed="rId2"/>
        <a:srcRect l="22793" t="57843" r="23917" b="4360"/>
        <a:stretch/>
      </xdr:blipFill>
      <xdr:spPr>
        <a:xfrm>
          <a:off x="6096000" y="3533775"/>
          <a:ext cx="5514976" cy="2200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workbookViewId="0">
      <selection activeCell="C31" sqref="C31"/>
    </sheetView>
  </sheetViews>
  <sheetFormatPr defaultRowHeight="15" x14ac:dyDescent="0.25"/>
  <sheetData>
    <row r="1" spans="1:20" ht="21" x14ac:dyDescent="0.35">
      <c r="B1" s="125" t="s">
        <v>85</v>
      </c>
      <c r="L1" t="s">
        <v>86</v>
      </c>
      <c r="O1" s="3" t="s">
        <v>87</v>
      </c>
    </row>
    <row r="2" spans="1:20" ht="21" x14ac:dyDescent="0.35">
      <c r="B2" s="126"/>
    </row>
    <row r="3" spans="1:20" ht="18.75" x14ac:dyDescent="0.3">
      <c r="A3" s="127" t="s">
        <v>88</v>
      </c>
      <c r="B3" s="128" t="s">
        <v>89</v>
      </c>
      <c r="C3" s="129" t="s">
        <v>90</v>
      </c>
      <c r="D3" s="130"/>
      <c r="E3" s="130"/>
      <c r="F3" s="130"/>
      <c r="G3" s="130"/>
      <c r="H3" s="130"/>
      <c r="I3" s="130"/>
      <c r="J3" s="130"/>
      <c r="K3" s="130"/>
      <c r="L3" t="s">
        <v>91</v>
      </c>
      <c r="S3" s="130"/>
      <c r="T3" s="131"/>
    </row>
    <row r="4" spans="1:20" ht="18.75" x14ac:dyDescent="0.3">
      <c r="A4" s="127" t="s">
        <v>88</v>
      </c>
      <c r="B4" s="128" t="s">
        <v>89</v>
      </c>
      <c r="C4" s="129" t="s">
        <v>92</v>
      </c>
      <c r="D4" s="130"/>
      <c r="E4" s="130"/>
      <c r="F4" s="130"/>
      <c r="G4" s="130"/>
      <c r="H4" s="130"/>
      <c r="I4" s="130"/>
      <c r="J4" s="130"/>
      <c r="K4" s="130"/>
      <c r="S4" s="130"/>
      <c r="T4" s="131"/>
    </row>
    <row r="5" spans="1:20" ht="18.75" x14ac:dyDescent="0.3">
      <c r="A5" s="127" t="s">
        <v>88</v>
      </c>
      <c r="B5" s="128" t="s">
        <v>89</v>
      </c>
      <c r="C5" s="129" t="s">
        <v>93</v>
      </c>
      <c r="D5" s="130"/>
      <c r="E5" s="130"/>
      <c r="F5" s="130"/>
      <c r="G5" s="130"/>
      <c r="H5" s="130"/>
      <c r="I5" s="143" t="s">
        <v>84</v>
      </c>
      <c r="J5" s="143"/>
      <c r="K5" s="130"/>
      <c r="L5" t="s">
        <v>94</v>
      </c>
      <c r="M5" s="144" t="s">
        <v>95</v>
      </c>
      <c r="N5" s="144"/>
      <c r="O5" s="144"/>
      <c r="S5" s="130"/>
      <c r="T5" s="131"/>
    </row>
    <row r="6" spans="1:20" ht="18.75" x14ac:dyDescent="0.3">
      <c r="A6" s="127" t="s">
        <v>88</v>
      </c>
      <c r="B6" s="128" t="s">
        <v>89</v>
      </c>
      <c r="C6" s="129" t="s">
        <v>96</v>
      </c>
      <c r="D6" s="130"/>
      <c r="E6" s="130"/>
      <c r="F6" s="130"/>
      <c r="G6" s="130"/>
      <c r="H6" s="130"/>
      <c r="I6" s="130"/>
      <c r="J6" s="130"/>
      <c r="K6" s="130"/>
      <c r="L6" t="s">
        <v>97</v>
      </c>
      <c r="S6" s="130"/>
      <c r="T6" s="131"/>
    </row>
    <row r="7" spans="1:20" ht="18.75" x14ac:dyDescent="0.3">
      <c r="A7" s="127" t="s">
        <v>88</v>
      </c>
      <c r="B7" s="128" t="s">
        <v>89</v>
      </c>
      <c r="C7" s="129" t="s">
        <v>98</v>
      </c>
      <c r="D7" s="130"/>
      <c r="E7" s="130"/>
      <c r="F7" s="130"/>
      <c r="G7" s="130"/>
      <c r="H7" s="130"/>
      <c r="I7" s="130"/>
      <c r="J7" s="130"/>
      <c r="K7" s="130"/>
      <c r="L7" t="s">
        <v>99</v>
      </c>
      <c r="P7" s="144" t="s">
        <v>100</v>
      </c>
      <c r="Q7" s="144"/>
      <c r="R7" s="144"/>
      <c r="S7" s="130"/>
      <c r="T7" s="131"/>
    </row>
    <row r="8" spans="1:20" ht="18.75" x14ac:dyDescent="0.3">
      <c r="A8" s="127" t="s">
        <v>88</v>
      </c>
      <c r="B8" s="128" t="s">
        <v>89</v>
      </c>
      <c r="C8" s="129" t="s">
        <v>101</v>
      </c>
      <c r="D8" s="130"/>
      <c r="E8" s="130"/>
      <c r="F8" s="130"/>
      <c r="G8" s="130"/>
      <c r="H8" s="130"/>
      <c r="I8" s="130"/>
      <c r="J8" s="130"/>
      <c r="K8" s="130"/>
      <c r="S8" s="130"/>
      <c r="T8" s="131"/>
    </row>
    <row r="9" spans="1:20" ht="18.75" x14ac:dyDescent="0.3">
      <c r="A9" s="127" t="s">
        <v>88</v>
      </c>
      <c r="B9" s="128" t="s">
        <v>89</v>
      </c>
      <c r="C9" s="129" t="s">
        <v>102</v>
      </c>
      <c r="D9" s="130"/>
      <c r="E9" s="130"/>
      <c r="F9" s="130"/>
      <c r="G9" s="130"/>
      <c r="H9" s="130"/>
      <c r="I9" s="130"/>
      <c r="J9" s="130"/>
      <c r="K9" s="130"/>
      <c r="L9" t="s">
        <v>103</v>
      </c>
      <c r="S9" s="130"/>
      <c r="T9" s="131"/>
    </row>
    <row r="10" spans="1:20" ht="18.75" x14ac:dyDescent="0.3">
      <c r="A10" s="127" t="s">
        <v>88</v>
      </c>
      <c r="B10" s="128" t="s">
        <v>89</v>
      </c>
      <c r="C10" s="129" t="s">
        <v>104</v>
      </c>
      <c r="D10" s="130"/>
      <c r="E10" s="130"/>
      <c r="F10" s="130"/>
      <c r="G10" s="130"/>
      <c r="H10" s="130"/>
      <c r="I10" s="130"/>
      <c r="J10" s="130"/>
      <c r="K10" s="130"/>
      <c r="L10" s="130"/>
      <c r="M10" s="130"/>
      <c r="N10" s="130"/>
      <c r="O10" s="130"/>
      <c r="P10" s="130"/>
      <c r="Q10" s="130"/>
      <c r="R10" s="130"/>
      <c r="S10" s="130"/>
      <c r="T10" s="131"/>
    </row>
    <row r="11" spans="1:20" ht="18.75" x14ac:dyDescent="0.3">
      <c r="A11" s="127" t="s">
        <v>88</v>
      </c>
      <c r="B11" s="128" t="s">
        <v>89</v>
      </c>
      <c r="C11" s="129" t="s">
        <v>105</v>
      </c>
      <c r="D11" s="130"/>
      <c r="E11" s="130"/>
      <c r="F11" s="130"/>
      <c r="G11" s="130"/>
      <c r="H11" s="130"/>
      <c r="I11" s="130"/>
      <c r="J11" s="130"/>
      <c r="K11" s="130"/>
      <c r="L11" s="130"/>
      <c r="M11" s="130"/>
      <c r="N11" s="130"/>
      <c r="O11" s="130"/>
      <c r="P11" s="130"/>
      <c r="Q11" s="130"/>
      <c r="R11" s="130"/>
      <c r="S11" s="130"/>
      <c r="T11" s="131"/>
    </row>
    <row r="12" spans="1:20" ht="18.75" x14ac:dyDescent="0.3">
      <c r="A12" s="127" t="s">
        <v>88</v>
      </c>
      <c r="B12" s="128" t="s">
        <v>89</v>
      </c>
      <c r="C12" s="129" t="s">
        <v>106</v>
      </c>
      <c r="D12" s="130"/>
      <c r="E12" s="130"/>
      <c r="F12" s="130"/>
      <c r="G12" s="130"/>
      <c r="H12" s="130"/>
      <c r="I12" s="130"/>
      <c r="J12" s="130"/>
      <c r="K12" s="130"/>
      <c r="L12" s="130"/>
      <c r="M12" s="130"/>
      <c r="N12" s="130"/>
      <c r="O12" s="130"/>
      <c r="P12" s="130"/>
      <c r="Q12" s="130"/>
      <c r="R12" s="130"/>
      <c r="S12" s="130"/>
      <c r="T12" s="131"/>
    </row>
    <row r="14" spans="1:20" ht="18.75" x14ac:dyDescent="0.3">
      <c r="B14" s="132" t="s">
        <v>107</v>
      </c>
      <c r="C14" s="133"/>
      <c r="D14" s="133"/>
      <c r="E14" s="133"/>
      <c r="F14" s="133"/>
      <c r="G14" s="133"/>
      <c r="H14" s="133"/>
      <c r="I14" s="133"/>
      <c r="J14" s="133"/>
      <c r="K14" s="133"/>
      <c r="L14" s="133"/>
      <c r="M14" s="133"/>
      <c r="N14" s="133"/>
    </row>
  </sheetData>
  <sheetProtection algorithmName="SHA-512" hashValue="fCc3SOvYgzLHpE4UFDaHBNd2e/IzSpx515LpxjnsactpI3fQit/N5VKVBNjfKse0+wda3kAW+1zuHJMKhm7Ahg==" saltValue="tFrHl5gY9UZnFN17+hj0GQ=="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November 2022</v>
      </c>
      <c r="K2" s="73" t="str">
        <f>'October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167</v>
      </c>
      <c r="H3" s="68" t="s">
        <v>0</v>
      </c>
      <c r="I3" s="23"/>
      <c r="J3" s="25"/>
      <c r="K3" s="74"/>
      <c r="L3" s="107" t="s">
        <v>77</v>
      </c>
      <c r="M3" s="119" t="s">
        <v>82</v>
      </c>
      <c r="N3" s="120" t="s">
        <v>79</v>
      </c>
      <c r="O3" s="121">
        <f>('October 2022'!O42)</f>
        <v>0</v>
      </c>
      <c r="P3" s="121">
        <f>('October 2022'!P42)</f>
        <v>0</v>
      </c>
      <c r="Q3" s="121">
        <f>('October 2022'!Q42)</f>
        <v>0</v>
      </c>
      <c r="R3" s="121">
        <f>('October 2022'!R42)</f>
        <v>0</v>
      </c>
      <c r="S3" s="122">
        <f>('October 2022'!S42)</f>
        <v>0</v>
      </c>
    </row>
    <row r="4" spans="1:19" x14ac:dyDescent="0.25">
      <c r="A4" s="98" t="str">
        <f>(A46)</f>
        <v>.</v>
      </c>
      <c r="H4" s="69"/>
      <c r="I4" s="23" t="str">
        <f>(C7)</f>
        <v>Sales Type 1</v>
      </c>
      <c r="J4" s="26">
        <f>(C40)</f>
        <v>0</v>
      </c>
      <c r="K4" s="75">
        <f>SUM('October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44866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44867</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44868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44869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44870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44871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44872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44873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44874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44875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44876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44877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44878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44879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44880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44881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44882</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44883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44884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44885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44886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44887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44888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44889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44890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44891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44892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44893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44894</v>
      </c>
      <c r="B37" s="10" t="s">
        <v>67</v>
      </c>
      <c r="C37" s="41">
        <v>0</v>
      </c>
      <c r="D37" s="41">
        <v>0</v>
      </c>
      <c r="E37" s="41">
        <v>0</v>
      </c>
      <c r="F37" s="41">
        <v>0</v>
      </c>
      <c r="G37" s="42">
        <f t="shared" ref="G37:G38" si="1">SUM(C37:F37)</f>
        <v>0</v>
      </c>
      <c r="L37" s="107" t="s">
        <v>77</v>
      </c>
      <c r="M37" s="108" t="s">
        <v>41</v>
      </c>
      <c r="N37" s="109" t="s">
        <v>79</v>
      </c>
      <c r="O37" s="110">
        <v>0</v>
      </c>
      <c r="P37" s="110">
        <v>0</v>
      </c>
      <c r="Q37" s="110">
        <v>0</v>
      </c>
      <c r="R37" s="110">
        <v>0</v>
      </c>
      <c r="S37" s="111">
        <v>0</v>
      </c>
    </row>
    <row r="38" spans="1:19" x14ac:dyDescent="0.25">
      <c r="A38" s="2">
        <v>44895</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2022'!C106)</f>
        <v>0</v>
      </c>
      <c r="D104" s="42">
        <f>SUM('October 2022'!D106)</f>
        <v>0</v>
      </c>
      <c r="E104" s="42">
        <f>SUM('October 2022'!E106)</f>
        <v>0</v>
      </c>
      <c r="F104" s="42">
        <f>SUM('October 2022'!F106)</f>
        <v>0</v>
      </c>
      <c r="G104" s="42">
        <f>SUM('October 2022'!G106)</f>
        <v>0</v>
      </c>
      <c r="H104" s="42">
        <f>SUM('October 2022'!H106)</f>
        <v>0</v>
      </c>
      <c r="I104" s="42">
        <f>SUM('October 2022'!I106)</f>
        <v>0</v>
      </c>
      <c r="J104" s="42">
        <f>SUM('October 2022'!J106)</f>
        <v>0</v>
      </c>
      <c r="K104" s="42">
        <f>SUM('October 2022'!K106)</f>
        <v>0</v>
      </c>
      <c r="L104" s="42">
        <f>SUM('October 2022'!L106)</f>
        <v>0</v>
      </c>
      <c r="M104" s="42">
        <f>SUM('October 2022'!M106)</f>
        <v>0</v>
      </c>
      <c r="N104" s="42">
        <f>SUM('October 2022'!N106)</f>
        <v>0</v>
      </c>
      <c r="O104" s="42">
        <f>SUM('October 2022'!O106)</f>
        <v>0</v>
      </c>
      <c r="P104" s="42">
        <f>SUM('October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2022'!C114)</f>
        <v>0</v>
      </c>
      <c r="F112" s="46" t="s">
        <v>60</v>
      </c>
      <c r="G112" s="11"/>
      <c r="H112" s="11"/>
      <c r="I112" s="53">
        <f>(F40+'September 2022'!F40+'October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2022'!R101+'October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2022'!J40+'October 2022'!J40)</f>
        <v>0</v>
      </c>
    </row>
    <row r="123" spans="1:9" x14ac:dyDescent="0.25">
      <c r="F123" s="47"/>
      <c r="G123" s="11"/>
      <c r="H123" s="11"/>
      <c r="I123" s="53"/>
    </row>
    <row r="124" spans="1:9" x14ac:dyDescent="0.25">
      <c r="F124" s="47" t="s">
        <v>62</v>
      </c>
      <c r="G124" s="11"/>
      <c r="H124" s="11"/>
      <c r="I124" s="53">
        <f>SUM(X101+'September 2022'!X101+'October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isCwNR2O1Sn/iH6s2khfp9E04oIvo96a0YVtcpx/vD+n075DPK4pwGShciQQLgnmzVXsfG1+aZFiPZ0BhatbCA==" saltValue="AYAGMvwLiTi35XHX+L7K5g=="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December 2022</v>
      </c>
      <c r="K2" s="73" t="str">
        <f>'November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168</v>
      </c>
      <c r="H3" s="68" t="s">
        <v>0</v>
      </c>
      <c r="I3" s="23"/>
      <c r="J3" s="25"/>
      <c r="K3" s="74"/>
      <c r="L3" s="107" t="s">
        <v>77</v>
      </c>
      <c r="M3" s="119" t="s">
        <v>82</v>
      </c>
      <c r="N3" s="120" t="s">
        <v>79</v>
      </c>
      <c r="O3" s="121">
        <f>('November 2022'!O42)</f>
        <v>0</v>
      </c>
      <c r="P3" s="121">
        <f>('November 2022'!P42)</f>
        <v>0</v>
      </c>
      <c r="Q3" s="121">
        <f>('November 2022'!Q42)</f>
        <v>0</v>
      </c>
      <c r="R3" s="121">
        <f>('November 2022'!R42)</f>
        <v>0</v>
      </c>
      <c r="S3" s="122">
        <f>('November 2022'!S42)</f>
        <v>0</v>
      </c>
    </row>
    <row r="4" spans="1:19" x14ac:dyDescent="0.25">
      <c r="A4" s="98" t="str">
        <f>(A47)</f>
        <v>.</v>
      </c>
      <c r="H4" s="69"/>
      <c r="I4" s="23" t="str">
        <f>(C7)</f>
        <v>Sales Type 1</v>
      </c>
      <c r="J4" s="26">
        <f>(C40)</f>
        <v>0</v>
      </c>
      <c r="K4" s="75">
        <f>SUM('November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44896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44897</v>
      </c>
      <c r="B10" s="10" t="s">
        <v>67</v>
      </c>
      <c r="C10" s="41">
        <v>0</v>
      </c>
      <c r="D10" s="41">
        <v>0</v>
      </c>
      <c r="E10" s="41">
        <v>0</v>
      </c>
      <c r="F10" s="41">
        <v>0</v>
      </c>
      <c r="G10" s="42">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44898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44899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44900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44901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44902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44903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44904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44905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44906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44907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44908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44909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44910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44911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44912</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44913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44914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44915</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44916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44917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44918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44919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44920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44921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44922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44923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44924</v>
      </c>
      <c r="B37" s="10" t="s">
        <v>67</v>
      </c>
      <c r="C37" s="41">
        <v>0</v>
      </c>
      <c r="D37" s="41">
        <v>0</v>
      </c>
      <c r="E37" s="41">
        <v>0</v>
      </c>
      <c r="F37" s="41">
        <v>0</v>
      </c>
      <c r="G37" s="42">
        <f t="shared" si="0"/>
        <v>0</v>
      </c>
      <c r="H37" s="142"/>
      <c r="I37" s="142"/>
      <c r="J37" s="142"/>
      <c r="K37" s="142"/>
      <c r="L37" s="107"/>
      <c r="M37" s="108"/>
      <c r="N37" s="109"/>
      <c r="O37" s="110"/>
      <c r="P37" s="110"/>
      <c r="Q37" s="110"/>
      <c r="R37" s="110"/>
      <c r="S37" s="111"/>
    </row>
    <row r="38" spans="1:19" x14ac:dyDescent="0.25">
      <c r="A38" s="2">
        <v>44925</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44926</v>
      </c>
      <c r="B39" s="10" t="s">
        <v>67</v>
      </c>
      <c r="C39" s="41">
        <v>0</v>
      </c>
      <c r="D39" s="41">
        <v>0</v>
      </c>
      <c r="E39" s="41">
        <v>0</v>
      </c>
      <c r="F39" s="41">
        <v>0</v>
      </c>
      <c r="G39" s="42">
        <f t="shared" si="0"/>
        <v>0</v>
      </c>
      <c r="L39" s="107"/>
      <c r="M39" s="108"/>
      <c r="N39" s="109"/>
      <c r="O39" s="110"/>
      <c r="P39" s="110"/>
      <c r="Q39" s="110"/>
      <c r="R39" s="110"/>
      <c r="S39" s="111"/>
    </row>
    <row r="40" spans="1:19" x14ac:dyDescent="0.25">
      <c r="A40" s="1" t="s">
        <v>5</v>
      </c>
      <c r="C40" s="42">
        <f>SUM(C9:C39)</f>
        <v>0</v>
      </c>
      <c r="D40" s="42">
        <f t="shared" ref="D40:G40" si="1">SUM(D9:D39)</f>
        <v>0</v>
      </c>
      <c r="E40" s="42">
        <f t="shared" si="1"/>
        <v>0</v>
      </c>
      <c r="F40" s="42">
        <f t="shared" si="1"/>
        <v>0</v>
      </c>
      <c r="G40" s="42">
        <f t="shared" si="1"/>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2022'!J44)</f>
        <v>0</v>
      </c>
      <c r="L42" s="112"/>
      <c r="M42" s="113" t="s">
        <v>80</v>
      </c>
      <c r="N42" s="114"/>
      <c r="O42" s="115">
        <f>SUM(O3:O41)</f>
        <v>0</v>
      </c>
      <c r="P42" s="115">
        <f>SUM(P3:P41)</f>
        <v>0</v>
      </c>
      <c r="Q42" s="115">
        <f>SUM(Q3:Q41)</f>
        <v>0</v>
      </c>
      <c r="R42" s="115">
        <f>SUM(R3:R41)</f>
        <v>0</v>
      </c>
      <c r="S42" s="116">
        <f>SUM(S3:S41)</f>
        <v>0</v>
      </c>
    </row>
    <row r="43" spans="1:19" x14ac:dyDescent="0.25">
      <c r="J43" s="33"/>
      <c r="L43" s="4"/>
    </row>
    <row r="44" spans="1:19" x14ac:dyDescent="0.25">
      <c r="H44" t="s">
        <v>8</v>
      </c>
      <c r="J44" s="42">
        <f>SUM(J40+J42)</f>
        <v>0</v>
      </c>
      <c r="L44" s="4"/>
    </row>
    <row r="46" spans="1:19" s="66" customFormat="1" x14ac:dyDescent="0.25">
      <c r="A46"/>
    </row>
    <row r="47" spans="1:19" ht="26.25" x14ac:dyDescent="0.4">
      <c r="A47" s="97" t="str">
        <f>('April 2022'!A46)</f>
        <v>.</v>
      </c>
    </row>
    <row r="49" spans="1:24" x14ac:dyDescent="0.25">
      <c r="A49" s="1" t="s">
        <v>9</v>
      </c>
    </row>
    <row r="50" spans="1:24" x14ac:dyDescent="0.25">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1" spans="1:24" x14ac:dyDescent="0.25">
      <c r="A51" s="37" t="s">
        <v>1</v>
      </c>
    </row>
    <row r="52" spans="1:24" x14ac:dyDescent="0.25">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A100" s="10" t="s">
        <v>23</v>
      </c>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A102" s="5" t="s">
        <v>24</v>
      </c>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C104" s="42">
        <f>SUM('November 2022'!C106)</f>
        <v>0</v>
      </c>
      <c r="D104" s="42">
        <f>SUM('November 2022'!D106)</f>
        <v>0</v>
      </c>
      <c r="E104" s="42">
        <f>SUM('November 2022'!E106)</f>
        <v>0</v>
      </c>
      <c r="F104" s="42">
        <f>SUM('November 2022'!F106)</f>
        <v>0</v>
      </c>
      <c r="G104" s="42">
        <f>SUM('November 2022'!G106)</f>
        <v>0</v>
      </c>
      <c r="H104" s="42">
        <f>SUM('November 2022'!H106)</f>
        <v>0</v>
      </c>
      <c r="I104" s="42">
        <f>SUM('November 2022'!I106)</f>
        <v>0</v>
      </c>
      <c r="J104" s="42">
        <f>SUM('November 2022'!J106)</f>
        <v>0</v>
      </c>
      <c r="K104" s="42">
        <f>SUM('November 2022'!K106)</f>
        <v>0</v>
      </c>
      <c r="L104" s="42">
        <f>SUM('November 2022'!L106)</f>
        <v>0</v>
      </c>
      <c r="M104" s="42">
        <f>SUM('November 2022'!M106)</f>
        <v>0</v>
      </c>
      <c r="N104" s="42">
        <f>SUM('November 2022'!N106)</f>
        <v>0</v>
      </c>
      <c r="O104" s="42">
        <f>SUM('November 2022'!O106)</f>
        <v>0</v>
      </c>
      <c r="P104" s="42">
        <f>SUM('November 2022'!P106)</f>
        <v>0</v>
      </c>
      <c r="Q104" s="42"/>
      <c r="R104" s="42"/>
      <c r="S104" s="42"/>
      <c r="T104" s="42">
        <f>SUM(C104:P104)</f>
        <v>0</v>
      </c>
      <c r="U104" s="42"/>
      <c r="V104" s="33" t="s">
        <v>28</v>
      </c>
      <c r="W104" s="33"/>
      <c r="X104" s="42">
        <f>SUM(C104:P104)</f>
        <v>0</v>
      </c>
    </row>
    <row r="105" spans="1:24" x14ac:dyDescent="0.25">
      <c r="A105" t="s">
        <v>25</v>
      </c>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A107" t="s">
        <v>26</v>
      </c>
    </row>
    <row r="109" spans="1:24" ht="26.25" x14ac:dyDescent="0.4">
      <c r="A109" s="97" t="str">
        <f>(A47)</f>
        <v>.</v>
      </c>
    </row>
    <row r="110" spans="1:24" x14ac:dyDescent="0.25">
      <c r="C110" s="42">
        <f>SUM(J40-X101)</f>
        <v>0</v>
      </c>
      <c r="F110" s="63" t="s">
        <v>56</v>
      </c>
      <c r="G110" s="60"/>
      <c r="H110" s="60"/>
      <c r="I110" s="62"/>
    </row>
    <row r="111" spans="1:24" x14ac:dyDescent="0.25">
      <c r="A111" t="s">
        <v>30</v>
      </c>
      <c r="C111" s="33"/>
      <c r="F111" s="47"/>
      <c r="G111" s="11"/>
      <c r="H111" s="11"/>
      <c r="I111" s="50"/>
    </row>
    <row r="112" spans="1:24" x14ac:dyDescent="0.25">
      <c r="C112" s="42">
        <f>SUM('November 2022'!C114)</f>
        <v>0</v>
      </c>
      <c r="F112" s="46" t="s">
        <v>60</v>
      </c>
      <c r="G112" s="11"/>
      <c r="H112" s="11"/>
      <c r="I112" s="53">
        <f>(F40+'October 2022'!F40+'November 2022'!F40)</f>
        <v>0</v>
      </c>
    </row>
    <row r="113" spans="1:9" x14ac:dyDescent="0.25">
      <c r="A113" t="s">
        <v>31</v>
      </c>
      <c r="C113" s="33"/>
      <c r="F113" s="47"/>
      <c r="G113" s="11"/>
      <c r="H113" s="11"/>
      <c r="I113" s="53"/>
    </row>
    <row r="114" spans="1:9" x14ac:dyDescent="0.25">
      <c r="C114" s="42">
        <f>SUM(J44-X106)</f>
        <v>0</v>
      </c>
      <c r="F114" s="47" t="s">
        <v>65</v>
      </c>
      <c r="G114" s="11"/>
      <c r="H114" s="11"/>
      <c r="I114" s="53">
        <v>0</v>
      </c>
    </row>
    <row r="115" spans="1:9" x14ac:dyDescent="0.25">
      <c r="A115" t="s">
        <v>32</v>
      </c>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2022'!R101+'November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2022'!J40+'November 2022'!J40)</f>
        <v>0</v>
      </c>
    </row>
    <row r="123" spans="1:9" x14ac:dyDescent="0.25">
      <c r="F123" s="47"/>
      <c r="G123" s="11"/>
      <c r="H123" s="11"/>
      <c r="I123" s="53"/>
    </row>
    <row r="124" spans="1:9" x14ac:dyDescent="0.25">
      <c r="F124" s="47" t="s">
        <v>62</v>
      </c>
      <c r="G124" s="11"/>
      <c r="H124" s="11"/>
      <c r="I124" s="53">
        <f>SUM(X101+'October 2022'!X101+'November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LkzgWecVjQ1OSVne7yjc7ycD3W4f4R0ZCGCjsy8JNjkVCKcpCse9qUmui9Ie3s/vpQKACXWl1NK/Kou+OwXrNA==" saltValue="CnaZL/QP7BpBtr6ya3KzkQ=="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January 2023</v>
      </c>
      <c r="K2" s="73" t="str">
        <f>'December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169</v>
      </c>
      <c r="H3" s="68" t="s">
        <v>0</v>
      </c>
      <c r="I3" s="23"/>
      <c r="J3" s="25"/>
      <c r="K3" s="74"/>
      <c r="L3" s="107" t="s">
        <v>77</v>
      </c>
      <c r="M3" s="119" t="s">
        <v>82</v>
      </c>
      <c r="N3" s="120" t="s">
        <v>79</v>
      </c>
      <c r="O3" s="121">
        <f>('December 2022'!O42)</f>
        <v>0</v>
      </c>
      <c r="P3" s="121">
        <f>('December 2022'!P42)</f>
        <v>0</v>
      </c>
      <c r="Q3" s="121">
        <f>('December 2022'!Q42)</f>
        <v>0</v>
      </c>
      <c r="R3" s="121">
        <f>('December 2022'!R42)</f>
        <v>0</v>
      </c>
      <c r="S3" s="121">
        <f>('December 2022'!S42)</f>
        <v>0</v>
      </c>
    </row>
    <row r="4" spans="1:19" x14ac:dyDescent="0.25">
      <c r="A4" s="98" t="str">
        <f>(A46)</f>
        <v>.</v>
      </c>
      <c r="H4" s="69"/>
      <c r="I4" s="23" t="str">
        <f>(C7)</f>
        <v>Sales Type 1</v>
      </c>
      <c r="J4" s="26">
        <f>(C40)</f>
        <v>0</v>
      </c>
      <c r="K4" s="75">
        <f>SUM('December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SUM('December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SUM('December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44927</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44928</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44929</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44930</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44931</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44932</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44933</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44934</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44935</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44936</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44937</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44938</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44939</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44940</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44941</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44942</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44943</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44944</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44945</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44946</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44947</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44948</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44949</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44950</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44951</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44952</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44953</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44954</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44955</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44956</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44957</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SUM('December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SUM('December 2022'!C106)</f>
        <v>0</v>
      </c>
      <c r="D104" s="42">
        <f>SUM('December 2022'!D106)</f>
        <v>0</v>
      </c>
      <c r="E104" s="42">
        <f>SUM('December 2022'!E106)</f>
        <v>0</v>
      </c>
      <c r="F104" s="42">
        <f>SUM('December 2022'!F106)</f>
        <v>0</v>
      </c>
      <c r="G104" s="42">
        <f>SUM('December 2022'!G106)</f>
        <v>0</v>
      </c>
      <c r="H104" s="42">
        <f>SUM('December 2022'!H106)</f>
        <v>0</v>
      </c>
      <c r="I104" s="42">
        <f>SUM('December 2022'!I106)</f>
        <v>0</v>
      </c>
      <c r="J104" s="42">
        <f>SUM('December 2022'!J106)</f>
        <v>0</v>
      </c>
      <c r="K104" s="42">
        <f>SUM('December 2022'!K106)</f>
        <v>0</v>
      </c>
      <c r="L104" s="42">
        <f>SUM('December 2022'!L106)</f>
        <v>0</v>
      </c>
      <c r="M104" s="42">
        <f>SUM('December 2022'!M106)</f>
        <v>0</v>
      </c>
      <c r="N104" s="42">
        <f>SUM('December 2022'!N106)</f>
        <v>0</v>
      </c>
      <c r="O104" s="42">
        <f>SUM('December 2022'!O106)</f>
        <v>0</v>
      </c>
      <c r="P104" s="42">
        <f>SUM('December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SUM('December 2022'!C114)</f>
        <v>0</v>
      </c>
      <c r="F112" s="46" t="s">
        <v>60</v>
      </c>
      <c r="G112" s="11"/>
      <c r="H112" s="11"/>
      <c r="I112" s="53">
        <f>(F40+'November 2022'!F40+'December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(R101+'November 2022'!R101+'December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SUM(J40+'November 2022'!J40+'December 2022'!J40)</f>
        <v>0</v>
      </c>
    </row>
    <row r="123" spans="1:9" x14ac:dyDescent="0.25">
      <c r="F123" s="47"/>
      <c r="G123" s="11"/>
      <c r="H123" s="11"/>
      <c r="I123" s="53"/>
    </row>
    <row r="124" spans="1:9" x14ac:dyDescent="0.25">
      <c r="F124" s="47" t="s">
        <v>62</v>
      </c>
      <c r="G124" s="11"/>
      <c r="H124" s="11"/>
      <c r="I124" s="53">
        <f>SUM(X101+'December 2022'!X101+'November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TD1cc/tfgp/b6IHo1UJSQj7U6KIKbdhikCzpwBlUbRi4Wtcsio91/ifeI60ohyD0CHDezbOyzk5TDeQUFQXggA==" saltValue="F7ugUoxmMcvL4Ua2N2pN/w==" spinCount="100000" sheet="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February 2023</v>
      </c>
      <c r="K2" s="73" t="str">
        <f>'January 2023'!K2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170</v>
      </c>
      <c r="H3" s="68" t="s">
        <v>0</v>
      </c>
      <c r="I3" s="23"/>
      <c r="J3" s="25"/>
      <c r="K3" s="74"/>
      <c r="L3" s="107" t="s">
        <v>77</v>
      </c>
      <c r="M3" s="119" t="s">
        <v>82</v>
      </c>
      <c r="N3" s="120" t="s">
        <v>79</v>
      </c>
      <c r="O3" s="121">
        <f>('January 2023'!O42)</f>
        <v>0</v>
      </c>
      <c r="P3" s="121">
        <f>('January 2023'!P42)</f>
        <v>0</v>
      </c>
      <c r="Q3" s="121">
        <f>('January 2023'!Q42)</f>
        <v>0</v>
      </c>
      <c r="R3" s="121">
        <f>('January 2023'!R42)</f>
        <v>0</v>
      </c>
      <c r="S3" s="122">
        <f>('January 2023'!S42)</f>
        <v>0</v>
      </c>
    </row>
    <row r="4" spans="1:19" x14ac:dyDescent="0.25">
      <c r="A4" s="98" t="str">
        <f>(A46)</f>
        <v>.</v>
      </c>
      <c r="H4" s="69"/>
      <c r="I4" s="23" t="str">
        <f>(C7)</f>
        <v>Sales Type 1</v>
      </c>
      <c r="J4" s="26">
        <f>(C40)</f>
        <v>0</v>
      </c>
      <c r="K4" s="75">
        <f>SUM('January 2023'!K4+J4)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SUM('January 2023'!K5+J5)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SUM('January 2023'!K6+J6)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44958</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44959</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44960</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44961</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44962</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44963</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44964</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44965</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44966</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44967</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44968</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44969</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44970</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44971</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44972</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44973</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44974</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44975</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44976</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44977</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44978</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44979</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44980</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44981</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44982</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44983</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44984</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44985</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2"/>
      <c r="B37" s="10"/>
      <c r="C37" s="41"/>
      <c r="D37" s="41"/>
      <c r="E37" s="41"/>
      <c r="F37" s="41"/>
      <c r="G37" s="42"/>
      <c r="L37" s="107" t="s">
        <v>77</v>
      </c>
      <c r="M37" s="108" t="s">
        <v>41</v>
      </c>
      <c r="N37" s="109" t="s">
        <v>79</v>
      </c>
      <c r="O37" s="110">
        <v>0</v>
      </c>
      <c r="P37" s="110">
        <v>0</v>
      </c>
      <c r="Q37" s="110">
        <v>0</v>
      </c>
      <c r="R37" s="110">
        <v>0</v>
      </c>
      <c r="S37" s="111">
        <v>0</v>
      </c>
    </row>
    <row r="38" spans="1:19" x14ac:dyDescent="0.25">
      <c r="A38" s="2"/>
      <c r="B38" s="10"/>
      <c r="C38" s="41"/>
      <c r="D38" s="41"/>
      <c r="E38" s="41"/>
      <c r="F38" s="41"/>
      <c r="G38" s="42"/>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2023'!J44)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5" spans="1:19" x14ac:dyDescent="0.25">
      <c r="J45" s="4"/>
      <c r="L45" s="4"/>
    </row>
    <row r="46" spans="1:19"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SUM('January 2023'!C106)</f>
        <v>0</v>
      </c>
      <c r="D104" s="42">
        <f>SUM('January 2023'!D106)</f>
        <v>0</v>
      </c>
      <c r="E104" s="42">
        <f>SUM('January 2023'!E106)</f>
        <v>0</v>
      </c>
      <c r="F104" s="42">
        <f>SUM('January 2023'!F106)</f>
        <v>0</v>
      </c>
      <c r="G104" s="42">
        <f>SUM('January 2023'!G106)</f>
        <v>0</v>
      </c>
      <c r="H104" s="42">
        <f>SUM('January 2023'!H106)</f>
        <v>0</v>
      </c>
      <c r="I104" s="42">
        <f>SUM('January 2023'!I106)</f>
        <v>0</v>
      </c>
      <c r="J104" s="42">
        <f>SUM('January 2023'!J106)</f>
        <v>0</v>
      </c>
      <c r="K104" s="42">
        <f>SUM('January 2023'!K106)</f>
        <v>0</v>
      </c>
      <c r="L104" s="42">
        <f>SUM('January 2023'!L106)</f>
        <v>0</v>
      </c>
      <c r="M104" s="42">
        <f>SUM('January 2023'!M106)</f>
        <v>0</v>
      </c>
      <c r="N104" s="42">
        <f>SUM('January 2023'!N106)</f>
        <v>0</v>
      </c>
      <c r="O104" s="42">
        <f>SUM('January 2023'!O106)</f>
        <v>0</v>
      </c>
      <c r="P104" s="42">
        <f>SUM('January 2023'!P106)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SUM('January 2023'!C114)</f>
        <v>0</v>
      </c>
      <c r="F112" s="46" t="s">
        <v>60</v>
      </c>
      <c r="G112" s="11"/>
      <c r="H112" s="11"/>
      <c r="I112" s="53">
        <f>(F40+'December 2022'!F40+'January 2023'!F40)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(R101+'December 2022'!R101+'January 2023'!R101)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SUM(J40+'December 2022'!J40+'January 2023'!J40)</f>
        <v>0</v>
      </c>
    </row>
    <row r="123" spans="1:9" x14ac:dyDescent="0.25">
      <c r="F123" s="47"/>
      <c r="G123" s="11"/>
      <c r="H123" s="11"/>
      <c r="I123" s="53"/>
    </row>
    <row r="124" spans="1:9" x14ac:dyDescent="0.25">
      <c r="F124" s="47" t="s">
        <v>62</v>
      </c>
      <c r="G124" s="11"/>
      <c r="H124" s="11"/>
      <c r="I124" s="53">
        <f>SUM(X101+'December 2022'!X101+'January 2023'!X101)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iqfKJItvLbx+OsoJjV49awOjAtH66or/sMvHHXfHyS97Wis1w/D+sGfdQ1kepvRjombBR8v/16uCPjfHQNbKRA==" saltValue="iHq+Mu9R8REx4U4p9nNrUg=="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March 2023</v>
      </c>
      <c r="K2" s="73" t="str">
        <f>'February 2023'!K2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171</v>
      </c>
      <c r="H3" s="68" t="s">
        <v>0</v>
      </c>
      <c r="I3" s="23"/>
      <c r="J3" s="25"/>
      <c r="K3" s="74"/>
      <c r="L3" s="107" t="s">
        <v>77</v>
      </c>
      <c r="M3" s="119" t="s">
        <v>82</v>
      </c>
      <c r="N3" s="120" t="s">
        <v>79</v>
      </c>
      <c r="O3" s="121">
        <f>('February 2023'!O42)</f>
        <v>0</v>
      </c>
      <c r="P3" s="121">
        <f>('February 2023'!P42)</f>
        <v>0</v>
      </c>
      <c r="Q3" s="121">
        <f>('February 2023'!Q42)</f>
        <v>0</v>
      </c>
      <c r="R3" s="121">
        <f>('February 2023'!R42)</f>
        <v>0</v>
      </c>
      <c r="S3" s="122">
        <f>('February 2023'!S42)</f>
        <v>0</v>
      </c>
    </row>
    <row r="4" spans="1:19" x14ac:dyDescent="0.25">
      <c r="A4" s="98" t="str">
        <f>(A46)</f>
        <v>.</v>
      </c>
      <c r="H4" s="69"/>
      <c r="I4" s="23" t="str">
        <f>(C7)</f>
        <v>Sales Type 1</v>
      </c>
      <c r="J4" s="26">
        <f>(C40)</f>
        <v>0</v>
      </c>
      <c r="K4" s="75">
        <f>SUM('February 2023'!K4+J4)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2023'!K5+J5)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2023'!K6+J6)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44986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44987</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44988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44989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44990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44991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44992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44993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44994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44995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44996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44997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44998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44999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45000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45001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45002</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45003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45004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45005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45006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45007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45008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45009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45010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45011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45012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45013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45014</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45015</v>
      </c>
      <c r="B38" s="10" t="s">
        <v>67</v>
      </c>
      <c r="C38" s="41">
        <v>0</v>
      </c>
      <c r="D38" s="41">
        <v>0</v>
      </c>
      <c r="E38" s="41">
        <v>0</v>
      </c>
      <c r="F38" s="41">
        <v>0</v>
      </c>
      <c r="G38" s="42">
        <f t="shared" si="1"/>
        <v>0</v>
      </c>
      <c r="H38" s="3"/>
      <c r="L38" s="107" t="s">
        <v>77</v>
      </c>
      <c r="M38" s="108" t="s">
        <v>41</v>
      </c>
      <c r="N38" s="109" t="s">
        <v>79</v>
      </c>
      <c r="O38" s="110">
        <v>0</v>
      </c>
      <c r="P38" s="110">
        <v>0</v>
      </c>
      <c r="Q38" s="110">
        <v>0</v>
      </c>
      <c r="R38" s="110">
        <v>0</v>
      </c>
      <c r="S38" s="111">
        <v>0</v>
      </c>
    </row>
    <row r="39" spans="1:19" x14ac:dyDescent="0.25">
      <c r="A39" s="2">
        <v>45016</v>
      </c>
      <c r="B39" s="10" t="s">
        <v>67</v>
      </c>
      <c r="C39" s="41">
        <v>0</v>
      </c>
      <c r="D39" s="41">
        <v>0</v>
      </c>
      <c r="E39" s="41">
        <v>0</v>
      </c>
      <c r="F39" s="41">
        <v>0</v>
      </c>
      <c r="G39" s="42">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2023'!J44)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2023'!C106)</f>
        <v>0</v>
      </c>
      <c r="D104" s="42">
        <f>SUM('February 2023'!D106)</f>
        <v>0</v>
      </c>
      <c r="E104" s="42">
        <f>SUM('February 2023'!E106)</f>
        <v>0</v>
      </c>
      <c r="F104" s="42">
        <f>SUM('February 2023'!F106)</f>
        <v>0</v>
      </c>
      <c r="G104" s="42">
        <f>SUM('February 2023'!G106)</f>
        <v>0</v>
      </c>
      <c r="H104" s="42">
        <f>SUM('February 2023'!H106)</f>
        <v>0</v>
      </c>
      <c r="I104" s="42">
        <f>SUM('February 2023'!I106)</f>
        <v>0</v>
      </c>
      <c r="J104" s="42">
        <f>SUM('February 2023'!J106)</f>
        <v>0</v>
      </c>
      <c r="K104" s="42">
        <f>SUM('February 2023'!K106)</f>
        <v>0</v>
      </c>
      <c r="L104" s="42">
        <f>SUM('February 2023'!L106)</f>
        <v>0</v>
      </c>
      <c r="M104" s="42">
        <f>SUM('February 2023'!M106)</f>
        <v>0</v>
      </c>
      <c r="N104" s="42">
        <f>SUM('February 2023'!N106)</f>
        <v>0</v>
      </c>
      <c r="O104" s="42">
        <f>SUM('February 2023'!O106)</f>
        <v>0</v>
      </c>
      <c r="P104" s="42">
        <f>SUM('February 2023'!P106)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SUM('February 2023'!C114)</f>
        <v>0</v>
      </c>
      <c r="F112" s="46" t="s">
        <v>60</v>
      </c>
      <c r="G112" s="11"/>
      <c r="H112" s="11"/>
      <c r="I112" s="53">
        <f>(F40+'January 2023'!F40+'February 2023'!F40)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(R101+'January 2023'!R101+'February 2023'!R101)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SUM(J40+'January 2023'!J40+'February 2023'!J40)</f>
        <v>0</v>
      </c>
    </row>
    <row r="123" spans="1:9" x14ac:dyDescent="0.25">
      <c r="F123" s="47"/>
      <c r="G123" s="11"/>
      <c r="H123" s="11"/>
      <c r="I123" s="53"/>
    </row>
    <row r="124" spans="1:9" x14ac:dyDescent="0.25">
      <c r="F124" s="47" t="s">
        <v>62</v>
      </c>
      <c r="G124" s="11"/>
      <c r="H124" s="11"/>
      <c r="I124" s="53">
        <f>SUM(X101+'January 2023'!X101+'February 2023'!X101)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FeaYrEo5lf4rv9wPsDCqjaIyPWRAWSn6p6LOvMLmJuUynNpuBUNNAA7r0RP/rKre0vC5xk3L807zhBpTw72pw==" saltValue="38HORcqVzTFgk13Ct9gg7Q=="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Normal="100" workbookViewId="0">
      <selection activeCell="A25" sqref="A25"/>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2022'!A1)</f>
        <v>********** (Insert Your Name or Business Name Here)</v>
      </c>
    </row>
    <row r="3" spans="1:18" x14ac:dyDescent="0.25">
      <c r="A3" s="1" t="s">
        <v>153</v>
      </c>
    </row>
    <row r="6" spans="1:18" x14ac:dyDescent="0.25">
      <c r="A6" s="37" t="s">
        <v>0</v>
      </c>
      <c r="B6" s="37"/>
      <c r="C6" s="37" t="str">
        <f>'April 2022'!C7</f>
        <v>Sales Type 1</v>
      </c>
      <c r="D6" s="37" t="str">
        <f>'April 2022'!D7</f>
        <v>Sales Type 2</v>
      </c>
      <c r="E6" s="37" t="str">
        <f>'April 2022'!E7</f>
        <v>Sales Type 3</v>
      </c>
      <c r="F6" s="37"/>
      <c r="G6" s="37" t="s">
        <v>34</v>
      </c>
    </row>
    <row r="8" spans="1:18" x14ac:dyDescent="0.25">
      <c r="A8" t="s">
        <v>33</v>
      </c>
      <c r="C8" s="42">
        <f>SUM('April 2022'!C40+'May 2022'!C40+'June 2022'!C40+'July 2022'!C40+'August 2022'!C40+'September 2022'!C40+'October 2022'!C40+'November 2022'!C40+'December 2022'!C40+'January 2023'!C40+'February 2023'!C40+'March 2023'!C40)</f>
        <v>0</v>
      </c>
      <c r="D8" s="42">
        <f>SUM('April 2022'!D40+'May 2022'!D40+'June 2022'!D40+'July 2022'!D40+'August 2022'!D40+'September 2022'!D40+'October 2022'!D40+'November 2022'!D40+'December 2022'!D40+'January 2023'!D40+'February 2023'!D40+'March 2023'!D40)</f>
        <v>0</v>
      </c>
      <c r="E8" s="42">
        <f>SUM('April 2022'!E40+'May 2022'!E40+'June 2022'!E40+'July 2022'!E40+'August 2022'!E40+'September 2022'!E40+'October 2022'!E40+'November 2022'!E40+'December 2022'!E40+'January 2023'!E40+'February 2023'!E40+'March 2023'!E40)</f>
        <v>0</v>
      </c>
      <c r="F8" s="42"/>
      <c r="G8" s="42">
        <f>SUM(C8:E8)</f>
        <v>0</v>
      </c>
    </row>
    <row r="10" spans="1:18" x14ac:dyDescent="0.25">
      <c r="A10" s="66" t="str">
        <f>('April 2022'!A46)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144</v>
      </c>
      <c r="C16" s="42">
        <f>SUM('April 2022'!C101)</f>
        <v>0</v>
      </c>
      <c r="D16" s="42">
        <f>SUM('April 2022'!D101)</f>
        <v>0</v>
      </c>
      <c r="E16" s="42">
        <f>SUM('April 2022'!E101)</f>
        <v>0</v>
      </c>
      <c r="F16" s="42">
        <f>SUM('April 2022'!F101)</f>
        <v>0</v>
      </c>
      <c r="G16" s="42">
        <f>SUM('April 2022'!G101)</f>
        <v>0</v>
      </c>
      <c r="H16" s="42">
        <f>SUM('April 2022'!H101)</f>
        <v>0</v>
      </c>
      <c r="I16" s="42">
        <f>SUM('April 2022'!I101)</f>
        <v>0</v>
      </c>
      <c r="J16" s="42">
        <f>SUM('April 2022'!J101)</f>
        <v>0</v>
      </c>
      <c r="K16" s="42">
        <f>SUM('April 2022'!K101)</f>
        <v>0</v>
      </c>
      <c r="L16" s="42">
        <f>SUM('April 2022'!L101)</f>
        <v>0</v>
      </c>
      <c r="M16" s="42">
        <f>SUM('April 2022'!M101)</f>
        <v>0</v>
      </c>
      <c r="N16" s="42">
        <f>SUM('April 2022'!N101)</f>
        <v>0</v>
      </c>
      <c r="O16" s="42">
        <f>SUM('April 2022'!O101)</f>
        <v>0</v>
      </c>
      <c r="P16" s="42">
        <f>SUM('April 2022'!P101)</f>
        <v>0</v>
      </c>
      <c r="R16" s="42">
        <f t="shared" ref="R16:R27" si="0">SUM(C16:P16)</f>
        <v>0</v>
      </c>
    </row>
    <row r="17" spans="1:18" x14ac:dyDescent="0.25">
      <c r="A17" s="8" t="s">
        <v>145</v>
      </c>
      <c r="C17" s="42">
        <f>SUM('May 2022'!C101)</f>
        <v>0</v>
      </c>
      <c r="D17" s="42">
        <f>SUM('May 2022'!D101)</f>
        <v>0</v>
      </c>
      <c r="E17" s="42">
        <f>SUM('May 2022'!E101)</f>
        <v>0</v>
      </c>
      <c r="F17" s="42">
        <f>SUM('May 2022'!F101)</f>
        <v>0</v>
      </c>
      <c r="G17" s="42">
        <f>SUM('May 2022'!G101)</f>
        <v>0</v>
      </c>
      <c r="H17" s="42">
        <f>SUM('May 2022'!H101)</f>
        <v>0</v>
      </c>
      <c r="I17" s="42">
        <f>SUM('May 2022'!I101)</f>
        <v>0</v>
      </c>
      <c r="J17" s="42">
        <f>SUM('May 2022'!J101)</f>
        <v>0</v>
      </c>
      <c r="K17" s="42">
        <f>SUM('May 2022'!K101)</f>
        <v>0</v>
      </c>
      <c r="L17" s="42">
        <f>SUM('May 2022'!L101)</f>
        <v>0</v>
      </c>
      <c r="M17" s="42">
        <f>SUM('May 2022'!M101)</f>
        <v>0</v>
      </c>
      <c r="N17" s="42">
        <f>SUM('May 2022'!N101)</f>
        <v>0</v>
      </c>
      <c r="O17" s="42">
        <f>SUM('May 2022'!O101)</f>
        <v>0</v>
      </c>
      <c r="P17" s="42">
        <f>SUM('May 2022'!P101)</f>
        <v>0</v>
      </c>
      <c r="R17" s="42">
        <f t="shared" si="0"/>
        <v>0</v>
      </c>
    </row>
    <row r="18" spans="1:18" x14ac:dyDescent="0.25">
      <c r="A18" s="8" t="s">
        <v>146</v>
      </c>
      <c r="C18" s="42">
        <f>SUM('June 2022'!C103)</f>
        <v>0</v>
      </c>
      <c r="D18" s="42">
        <f>SUM('June 2022'!D103)</f>
        <v>0</v>
      </c>
      <c r="E18" s="42">
        <f>SUM('June 2022'!E103)</f>
        <v>0</v>
      </c>
      <c r="F18" s="42">
        <f>SUM('June 2022'!F103)</f>
        <v>0</v>
      </c>
      <c r="G18" s="42">
        <f>SUM('June 2022'!G103)</f>
        <v>0</v>
      </c>
      <c r="H18" s="42">
        <f>SUM('June 2022'!H103)</f>
        <v>0</v>
      </c>
      <c r="I18" s="42">
        <f>SUM('June 2022'!I103)</f>
        <v>0</v>
      </c>
      <c r="J18" s="42">
        <f>SUM('June 2022'!J103)</f>
        <v>0</v>
      </c>
      <c r="K18" s="42">
        <f>SUM('June 2022'!K103)</f>
        <v>0</v>
      </c>
      <c r="L18" s="42">
        <f>SUM('June 2022'!L103)</f>
        <v>0</v>
      </c>
      <c r="M18" s="42">
        <f>SUM('June 2022'!M103)</f>
        <v>0</v>
      </c>
      <c r="N18" s="42">
        <f>SUM('June 2022'!N103)</f>
        <v>0</v>
      </c>
      <c r="O18" s="42">
        <f>SUM('June 2022'!O103)</f>
        <v>0</v>
      </c>
      <c r="P18" s="42">
        <f>SUM('June 2022'!P103)</f>
        <v>0</v>
      </c>
      <c r="Q18" s="42"/>
      <c r="R18" s="42">
        <f t="shared" si="0"/>
        <v>0</v>
      </c>
    </row>
    <row r="19" spans="1:18" x14ac:dyDescent="0.25">
      <c r="A19" s="8" t="s">
        <v>147</v>
      </c>
      <c r="C19" s="42">
        <f>SUM('July 2022'!C103)</f>
        <v>0</v>
      </c>
      <c r="D19" s="42">
        <f>SUM('July 2022'!D103)</f>
        <v>0</v>
      </c>
      <c r="E19" s="42">
        <f>SUM('July 2022'!E103)</f>
        <v>0</v>
      </c>
      <c r="F19" s="42">
        <f>SUM('July 2022'!F103)</f>
        <v>0</v>
      </c>
      <c r="G19" s="42">
        <f>SUM('July 2022'!G103)</f>
        <v>0</v>
      </c>
      <c r="H19" s="42">
        <f>SUM('July 2022'!H103)</f>
        <v>0</v>
      </c>
      <c r="I19" s="42">
        <f>SUM('July 2022'!I103)</f>
        <v>0</v>
      </c>
      <c r="J19" s="42">
        <f>SUM('July 2022'!J103)</f>
        <v>0</v>
      </c>
      <c r="K19" s="42">
        <f>SUM('July 2022'!K103)</f>
        <v>0</v>
      </c>
      <c r="L19" s="42">
        <f>SUM('July 2022'!L103)</f>
        <v>0</v>
      </c>
      <c r="M19" s="42">
        <f>SUM('July 2022'!M103)</f>
        <v>0</v>
      </c>
      <c r="N19" s="42">
        <f>SUM('July 2022'!N103)</f>
        <v>0</v>
      </c>
      <c r="O19" s="42">
        <f>SUM('July 2022'!O103)</f>
        <v>0</v>
      </c>
      <c r="P19" s="42">
        <f>SUM('July 2022'!P103)</f>
        <v>0</v>
      </c>
      <c r="Q19" s="42"/>
      <c r="R19" s="42">
        <f t="shared" si="0"/>
        <v>0</v>
      </c>
    </row>
    <row r="20" spans="1:18" x14ac:dyDescent="0.25">
      <c r="A20" s="8" t="s">
        <v>148</v>
      </c>
      <c r="C20" s="42">
        <f>SUM('August 2022'!C105)</f>
        <v>0</v>
      </c>
      <c r="D20" s="42">
        <f>SUM('August 2022'!D105)</f>
        <v>0</v>
      </c>
      <c r="E20" s="42">
        <f>SUM('August 2022'!E105)</f>
        <v>0</v>
      </c>
      <c r="F20" s="42">
        <f>SUM('August 2022'!F105)</f>
        <v>0</v>
      </c>
      <c r="G20" s="42">
        <f>SUM('August 2022'!G105)</f>
        <v>0</v>
      </c>
      <c r="H20" s="42">
        <f>SUM('August 2022'!H105)</f>
        <v>0</v>
      </c>
      <c r="I20" s="42">
        <f>SUM('August 2022'!I105)</f>
        <v>0</v>
      </c>
      <c r="J20" s="42">
        <f>SUM('August 2022'!J105)</f>
        <v>0</v>
      </c>
      <c r="K20" s="42">
        <f>SUM('August 2022'!K105)</f>
        <v>0</v>
      </c>
      <c r="L20" s="42">
        <f>SUM('August 2022'!L105)</f>
        <v>0</v>
      </c>
      <c r="M20" s="42">
        <f>SUM('August 2022'!M105)</f>
        <v>0</v>
      </c>
      <c r="N20" s="42">
        <f>SUM('August 2022'!N105)</f>
        <v>0</v>
      </c>
      <c r="O20" s="42">
        <f>SUM('August 2022'!O105)</f>
        <v>0</v>
      </c>
      <c r="P20" s="42">
        <f>SUM('August 2022'!P105)</f>
        <v>0</v>
      </c>
      <c r="R20" s="42">
        <f t="shared" si="0"/>
        <v>0</v>
      </c>
    </row>
    <row r="21" spans="1:18" x14ac:dyDescent="0.25">
      <c r="A21" s="7" t="s">
        <v>149</v>
      </c>
      <c r="C21" s="42">
        <f>SUM('September 2022'!C105)</f>
        <v>0</v>
      </c>
      <c r="D21" s="42">
        <f>SUM('September 2022'!D105)</f>
        <v>0</v>
      </c>
      <c r="E21" s="42">
        <f>SUM('September 2022'!E105)</f>
        <v>0</v>
      </c>
      <c r="F21" s="42">
        <f>SUM('September 2022'!F105)</f>
        <v>0</v>
      </c>
      <c r="G21" s="42">
        <f>SUM('September 2022'!G105)</f>
        <v>0</v>
      </c>
      <c r="H21" s="42">
        <f>SUM('September 2022'!H105)</f>
        <v>0</v>
      </c>
      <c r="I21" s="42">
        <f>SUM('September 2022'!I105)</f>
        <v>0</v>
      </c>
      <c r="J21" s="42">
        <f>SUM('September 2022'!J105)</f>
        <v>0</v>
      </c>
      <c r="K21" s="42">
        <f>SUM('September 2022'!K105)</f>
        <v>0</v>
      </c>
      <c r="L21" s="42">
        <f>SUM('September 2022'!L105)</f>
        <v>0</v>
      </c>
      <c r="M21" s="42">
        <f>SUM('September 2022'!M105)</f>
        <v>0</v>
      </c>
      <c r="N21" s="42">
        <f>SUM('September 2022'!N105)</f>
        <v>0</v>
      </c>
      <c r="O21" s="42">
        <f>SUM('September 2022'!O105)</f>
        <v>0</v>
      </c>
      <c r="P21" s="42">
        <f>SUM('September 2022'!P105)</f>
        <v>0</v>
      </c>
      <c r="R21" s="42">
        <f t="shared" si="0"/>
        <v>0</v>
      </c>
    </row>
    <row r="22" spans="1:18" x14ac:dyDescent="0.25">
      <c r="A22" s="7" t="s">
        <v>150</v>
      </c>
      <c r="C22" s="42">
        <f>SUM('October 2022'!C107)</f>
        <v>0</v>
      </c>
      <c r="D22" s="42">
        <f>SUM('October 2022'!D107)</f>
        <v>0</v>
      </c>
      <c r="E22" s="42">
        <f>SUM('October 2022'!E107)</f>
        <v>0</v>
      </c>
      <c r="F22" s="42">
        <f>SUM('October 2022'!F107)</f>
        <v>0</v>
      </c>
      <c r="G22" s="42">
        <f>SUM('October 2022'!G107)</f>
        <v>0</v>
      </c>
      <c r="H22" s="42">
        <f>SUM('October 2022'!H107)</f>
        <v>0</v>
      </c>
      <c r="I22" s="42">
        <f>SUM('October 2022'!I107)</f>
        <v>0</v>
      </c>
      <c r="J22" s="42">
        <f>SUM('October 2022'!J107)</f>
        <v>0</v>
      </c>
      <c r="K22" s="42">
        <f>SUM('October 2022'!K107)</f>
        <v>0</v>
      </c>
      <c r="L22" s="42">
        <f>SUM('October 2022'!L107)</f>
        <v>0</v>
      </c>
      <c r="M22" s="42">
        <f>SUM('October 2022'!M107)</f>
        <v>0</v>
      </c>
      <c r="N22" s="42">
        <f>SUM('October 2022'!N107)</f>
        <v>0</v>
      </c>
      <c r="O22" s="42">
        <f>SUM('October 2022'!O107)</f>
        <v>0</v>
      </c>
      <c r="P22" s="42">
        <f>SUM('October 2022'!P107)</f>
        <v>0</v>
      </c>
      <c r="R22" s="42">
        <f t="shared" si="0"/>
        <v>0</v>
      </c>
    </row>
    <row r="23" spans="1:18" x14ac:dyDescent="0.25">
      <c r="A23" s="7" t="s">
        <v>151</v>
      </c>
      <c r="C23" s="42">
        <f>SUM('November 2022'!C107)</f>
        <v>0</v>
      </c>
      <c r="D23" s="42">
        <f>SUM('November 2022'!D107)</f>
        <v>0</v>
      </c>
      <c r="E23" s="42">
        <f>SUM('November 2022'!E107)</f>
        <v>0</v>
      </c>
      <c r="F23" s="42">
        <f>SUM('November 2022'!F107)</f>
        <v>0</v>
      </c>
      <c r="G23" s="42">
        <f>SUM('November 2022'!G107)</f>
        <v>0</v>
      </c>
      <c r="H23" s="42">
        <f>SUM('November 2022'!H107)</f>
        <v>0</v>
      </c>
      <c r="I23" s="42">
        <f>SUM('November 2022'!I107)</f>
        <v>0</v>
      </c>
      <c r="J23" s="42">
        <f>SUM('November 2022'!J107)</f>
        <v>0</v>
      </c>
      <c r="K23" s="42">
        <f>SUM('November 2022'!K107)</f>
        <v>0</v>
      </c>
      <c r="L23" s="42">
        <f>SUM('November 2022'!L107)</f>
        <v>0</v>
      </c>
      <c r="M23" s="42">
        <f>SUM('November 2022'!M107)</f>
        <v>0</v>
      </c>
      <c r="N23" s="42">
        <f>SUM('November 2022'!N107)</f>
        <v>0</v>
      </c>
      <c r="O23" s="42">
        <f>SUM('November 2022'!O107)</f>
        <v>0</v>
      </c>
      <c r="P23" s="42">
        <f>SUM('November 2022'!P107)</f>
        <v>0</v>
      </c>
      <c r="R23" s="42">
        <f t="shared" si="0"/>
        <v>0</v>
      </c>
    </row>
    <row r="24" spans="1:18" x14ac:dyDescent="0.25">
      <c r="A24" s="7" t="s">
        <v>152</v>
      </c>
      <c r="C24" s="42">
        <f>SUM('December 2022'!C110)</f>
        <v>0</v>
      </c>
      <c r="D24" s="42">
        <f>SUM('December 2022'!D110)</f>
        <v>0</v>
      </c>
      <c r="E24" s="42">
        <f>SUM('December 2022'!E110)</f>
        <v>0</v>
      </c>
      <c r="F24" s="42">
        <f>SUM('December 2022'!F110)</f>
        <v>0</v>
      </c>
      <c r="G24" s="42">
        <f>SUM('December 2022'!G110)</f>
        <v>0</v>
      </c>
      <c r="H24" s="42">
        <f>SUM('December 2022'!H110)</f>
        <v>0</v>
      </c>
      <c r="I24" s="42">
        <f>SUM('December 2022'!I110)</f>
        <v>0</v>
      </c>
      <c r="J24" s="42">
        <f>SUM('December 2022'!J110)</f>
        <v>0</v>
      </c>
      <c r="K24" s="42">
        <f>SUM('December 2022'!K110)</f>
        <v>0</v>
      </c>
      <c r="L24" s="42">
        <f>SUM('December 2022'!L110)</f>
        <v>0</v>
      </c>
      <c r="M24" s="42">
        <f>SUM('December 2022'!M110)</f>
        <v>0</v>
      </c>
      <c r="N24" s="42">
        <f>SUM('December 2022'!N110)</f>
        <v>0</v>
      </c>
      <c r="O24" s="42">
        <f>SUM('December 2022'!O110)</f>
        <v>0</v>
      </c>
      <c r="P24" s="42">
        <f>SUM('December 2022'!P110)</f>
        <v>0</v>
      </c>
      <c r="R24" s="42">
        <f t="shared" si="0"/>
        <v>0</v>
      </c>
    </row>
    <row r="25" spans="1:18" x14ac:dyDescent="0.25">
      <c r="A25" s="7" t="s">
        <v>156</v>
      </c>
      <c r="C25" s="42">
        <f>SUM('January 2023'!C109)</f>
        <v>0</v>
      </c>
      <c r="D25" s="42">
        <f>SUM('January 2023'!D109)</f>
        <v>0</v>
      </c>
      <c r="E25" s="42">
        <f>SUM('January 2023'!E109)</f>
        <v>0</v>
      </c>
      <c r="F25" s="42">
        <f>SUM('January 2023'!F109)</f>
        <v>0</v>
      </c>
      <c r="G25" s="42">
        <f>SUM('January 2023'!G109)</f>
        <v>0</v>
      </c>
      <c r="H25" s="42">
        <f>SUM('January 2023'!H109)</f>
        <v>0</v>
      </c>
      <c r="I25" s="42">
        <f>SUM('January 2023'!I109)</f>
        <v>0</v>
      </c>
      <c r="J25" s="42">
        <f>SUM('January 2023'!J109)</f>
        <v>0</v>
      </c>
      <c r="K25" s="42">
        <f>SUM('January 2023'!K109)</f>
        <v>0</v>
      </c>
      <c r="L25" s="42">
        <f>SUM('January 2023'!L109)</f>
        <v>0</v>
      </c>
      <c r="M25" s="42">
        <f>SUM('January 2023'!M109)</f>
        <v>0</v>
      </c>
      <c r="N25" s="42">
        <f>SUM('January 2023'!N109)</f>
        <v>0</v>
      </c>
      <c r="O25" s="42">
        <f>SUM('January 2023'!O109)</f>
        <v>0</v>
      </c>
      <c r="P25" s="42">
        <f>SUM('January 2023'!P109)</f>
        <v>0</v>
      </c>
      <c r="R25" s="42">
        <f t="shared" si="0"/>
        <v>0</v>
      </c>
    </row>
    <row r="26" spans="1:18" x14ac:dyDescent="0.25">
      <c r="A26" s="7" t="s">
        <v>155</v>
      </c>
      <c r="C26" s="42">
        <f>SUM('February 2023'!C111)</f>
        <v>0</v>
      </c>
      <c r="D26" s="42">
        <f>SUM('February 2023'!D111)</f>
        <v>0</v>
      </c>
      <c r="E26" s="42">
        <f>SUM('February 2023'!E111)</f>
        <v>0</v>
      </c>
      <c r="F26" s="42">
        <f>SUM('February 2023'!F111)</f>
        <v>0</v>
      </c>
      <c r="G26" s="42">
        <f>SUM('February 2023'!G111)</f>
        <v>0</v>
      </c>
      <c r="H26" s="42">
        <f>SUM('February 2023'!H111)</f>
        <v>0</v>
      </c>
      <c r="I26" s="42">
        <f>SUM('February 2023'!I111)</f>
        <v>0</v>
      </c>
      <c r="J26" s="42">
        <f>SUM('February 2023'!J111)</f>
        <v>0</v>
      </c>
      <c r="K26" s="42">
        <f>SUM('February 2023'!K111)</f>
        <v>0</v>
      </c>
      <c r="L26" s="42">
        <f>SUM('February 2023'!L111)</f>
        <v>0</v>
      </c>
      <c r="M26" s="42">
        <f>SUM('February 2023'!M111)</f>
        <v>0</v>
      </c>
      <c r="N26" s="42">
        <f>SUM('February 2023'!N111)</f>
        <v>0</v>
      </c>
      <c r="O26" s="42">
        <f>SUM('February 2023'!O111)</f>
        <v>0</v>
      </c>
      <c r="P26" s="42">
        <f>SUM('February 2023'!P111)</f>
        <v>0</v>
      </c>
      <c r="R26" s="42">
        <f t="shared" si="0"/>
        <v>0</v>
      </c>
    </row>
    <row r="27" spans="1:18" x14ac:dyDescent="0.25">
      <c r="A27" s="7" t="s">
        <v>154</v>
      </c>
      <c r="C27" s="42">
        <f>SUM('March 2023'!C111)</f>
        <v>0</v>
      </c>
      <c r="D27" s="42">
        <f>SUM('March 2023'!D111)</f>
        <v>0</v>
      </c>
      <c r="E27" s="42">
        <f>SUM('March 2023'!E111)</f>
        <v>0</v>
      </c>
      <c r="F27" s="42">
        <f>SUM('March 2023'!F111)</f>
        <v>0</v>
      </c>
      <c r="G27" s="42">
        <f>SUM('March 2023'!G111)</f>
        <v>0</v>
      </c>
      <c r="H27" s="42">
        <f>SUM('March 2023'!H111)</f>
        <v>0</v>
      </c>
      <c r="I27" s="42">
        <f>SUM('March 2023'!I111)</f>
        <v>0</v>
      </c>
      <c r="J27" s="42">
        <f>SUM('March 2023'!J111)</f>
        <v>0</v>
      </c>
      <c r="K27" s="42">
        <f>SUM('March 2023'!K111)</f>
        <v>0</v>
      </c>
      <c r="L27" s="42">
        <f>SUM('March 2023'!L111)</f>
        <v>0</v>
      </c>
      <c r="M27" s="42">
        <f>SUM('March 2023'!M111)</f>
        <v>0</v>
      </c>
      <c r="N27" s="42">
        <f>SUM('March 2023'!N111)</f>
        <v>0</v>
      </c>
      <c r="O27" s="42">
        <f>SUM('March 2023'!O111)</f>
        <v>0</v>
      </c>
      <c r="P27" s="42">
        <f>SUM('March 2023'!P111)</f>
        <v>0</v>
      </c>
      <c r="R27" s="42">
        <f t="shared" si="0"/>
        <v>0</v>
      </c>
    </row>
    <row r="28" spans="1:18" x14ac:dyDescent="0.25">
      <c r="C28" s="4"/>
      <c r="D28" s="4"/>
      <c r="E28" s="4"/>
      <c r="F28" s="4"/>
      <c r="G28" s="4"/>
      <c r="H28" s="4"/>
      <c r="I28" s="4"/>
      <c r="J28" s="4"/>
      <c r="K28" s="4"/>
      <c r="L28" s="4"/>
      <c r="M28" s="4"/>
      <c r="N28" s="4"/>
      <c r="O28" s="4"/>
      <c r="P28" s="4"/>
    </row>
    <row r="29" spans="1:18" x14ac:dyDescent="0.25">
      <c r="A29" t="s">
        <v>37</v>
      </c>
      <c r="C29" s="42">
        <f t="shared" ref="C29:P29" si="1">SUM(C16:C27)</f>
        <v>0</v>
      </c>
      <c r="D29" s="42">
        <f t="shared" si="1"/>
        <v>0</v>
      </c>
      <c r="E29" s="42">
        <f t="shared" si="1"/>
        <v>0</v>
      </c>
      <c r="F29" s="42">
        <f t="shared" si="1"/>
        <v>0</v>
      </c>
      <c r="G29" s="42">
        <f t="shared" si="1"/>
        <v>0</v>
      </c>
      <c r="H29" s="42">
        <f t="shared" si="1"/>
        <v>0</v>
      </c>
      <c r="I29" s="42">
        <f t="shared" si="1"/>
        <v>0</v>
      </c>
      <c r="J29" s="42">
        <f t="shared" si="1"/>
        <v>0</v>
      </c>
      <c r="K29" s="42">
        <f t="shared" si="1"/>
        <v>0</v>
      </c>
      <c r="L29" s="42">
        <f t="shared" si="1"/>
        <v>0</v>
      </c>
      <c r="M29" s="42">
        <f t="shared" si="1"/>
        <v>0</v>
      </c>
      <c r="N29" s="42">
        <f t="shared" si="1"/>
        <v>0</v>
      </c>
      <c r="O29" s="42">
        <f t="shared" si="1"/>
        <v>0</v>
      </c>
      <c r="P29" s="42">
        <f t="shared" si="1"/>
        <v>0</v>
      </c>
      <c r="Q29" s="42"/>
      <c r="R29" s="42">
        <f>SUM(R16:R27)</f>
        <v>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0</v>
      </c>
      <c r="D35" s="33"/>
      <c r="E35" s="33"/>
      <c r="F35" s="33"/>
      <c r="G35" s="33"/>
      <c r="H35" s="33"/>
      <c r="I35" s="33"/>
      <c r="J35" s="33"/>
      <c r="K35" s="33"/>
      <c r="L35" s="33"/>
      <c r="M35" s="33"/>
      <c r="N35" s="33"/>
      <c r="O35" s="33"/>
      <c r="P35" s="33"/>
    </row>
    <row r="37" spans="1:16" x14ac:dyDescent="0.25">
      <c r="A37" s="3"/>
    </row>
  </sheetData>
  <sheetProtection algorithmName="SHA-512" hashValue="ONzKB0Ug42y9tnGzXzFMNIlL8oIss1yq1K9RKD+rFt2sEjoLYV079tON1HwXe8+Dj2R7myltN5uHbiUU6E0+9Q==" saltValue="+lyTMdFxuc3EPEtKywt+fw=="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128</v>
      </c>
    </row>
    <row r="4" spans="1:17" x14ac:dyDescent="0.25">
      <c r="A4" t="s">
        <v>129</v>
      </c>
    </row>
    <row r="5" spans="1:17" x14ac:dyDescent="0.25">
      <c r="P5" s="143" t="s">
        <v>84</v>
      </c>
      <c r="Q5" s="143"/>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39"/>
      <c r="B32" s="140"/>
    </row>
    <row r="34" spans="1:5" x14ac:dyDescent="0.25">
      <c r="A34" t="s">
        <v>142</v>
      </c>
      <c r="E34" s="141" t="s">
        <v>95</v>
      </c>
    </row>
    <row r="36" spans="1:5" x14ac:dyDescent="0.25">
      <c r="A36" t="s">
        <v>143</v>
      </c>
      <c r="D36" s="141" t="s">
        <v>100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134" t="s">
        <v>113</v>
      </c>
      <c r="C10" s="135"/>
      <c r="D10" s="134"/>
      <c r="J10" s="134" t="s">
        <v>114</v>
      </c>
    </row>
    <row r="13" spans="1:16" x14ac:dyDescent="0.25">
      <c r="A13" s="37" t="s">
        <v>115</v>
      </c>
      <c r="B13" s="37" t="s">
        <v>116</v>
      </c>
      <c r="C13" s="37" t="s">
        <v>117</v>
      </c>
      <c r="D13" s="37" t="s">
        <v>118</v>
      </c>
      <c r="E13" s="37" t="s">
        <v>119</v>
      </c>
      <c r="F13" s="37" t="s">
        <v>120</v>
      </c>
      <c r="G13" s="37" t="s">
        <v>121</v>
      </c>
      <c r="H13" s="37" t="s">
        <v>122</v>
      </c>
      <c r="I13" s="37" t="s">
        <v>123</v>
      </c>
      <c r="J13" s="37" t="s">
        <v>124</v>
      </c>
      <c r="K13" s="37" t="s">
        <v>125</v>
      </c>
      <c r="L13" s="37" t="s">
        <v>126</v>
      </c>
      <c r="M13" s="37" t="s">
        <v>127</v>
      </c>
      <c r="N13" s="37" t="s">
        <v>127</v>
      </c>
      <c r="O13" s="37" t="s">
        <v>127</v>
      </c>
      <c r="P13" s="37" t="s">
        <v>127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1Z5a0GMroUrPmVXTExZARKzdBCprp/FUj4VwKxwzto4JjNq+sAFk/fVLlTH4LnOxf0ARQS0F0uHu5iMKPdwV7Q==" saltValue="0YrvACLoLQI8mqH7S6y69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abSelected="1"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April 2022</v>
      </c>
      <c r="K2" s="51" t="s">
        <v>159</v>
      </c>
      <c r="L2" s="102" t="s">
        <v>1</v>
      </c>
      <c r="M2" s="103" t="s">
        <v>40</v>
      </c>
      <c r="N2" s="104" t="s">
        <v>71</v>
      </c>
      <c r="O2" s="105" t="s">
        <v>72</v>
      </c>
      <c r="P2" s="105" t="s">
        <v>73</v>
      </c>
      <c r="Q2" s="105" t="s">
        <v>74</v>
      </c>
      <c r="R2" s="105" t="s">
        <v>75</v>
      </c>
      <c r="S2" s="106" t="s">
        <v>76</v>
      </c>
    </row>
    <row r="3" spans="1:19" x14ac:dyDescent="0.25">
      <c r="A3" s="1" t="s">
        <v>157</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0</v>
      </c>
      <c r="K4" s="53">
        <f>(J4)</f>
        <v>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0</v>
      </c>
      <c r="K8" s="54">
        <f>SUM(K4:K6)</f>
        <v>0</v>
      </c>
      <c r="L8" s="107" t="s">
        <v>77</v>
      </c>
      <c r="M8" s="108" t="s">
        <v>41</v>
      </c>
      <c r="N8" s="109" t="s">
        <v>79</v>
      </c>
      <c r="O8" s="110">
        <v>0</v>
      </c>
      <c r="P8" s="110">
        <v>0</v>
      </c>
      <c r="Q8" s="110">
        <v>0</v>
      </c>
      <c r="R8" s="110">
        <v>0</v>
      </c>
      <c r="S8" s="111">
        <v>0</v>
      </c>
    </row>
    <row r="9" spans="1:19" x14ac:dyDescent="0.25">
      <c r="A9" s="2">
        <v>44652</v>
      </c>
      <c r="B9" s="10" t="s">
        <v>67</v>
      </c>
      <c r="C9" s="41">
        <v>0</v>
      </c>
      <c r="D9" s="41">
        <v>0</v>
      </c>
      <c r="E9" s="41">
        <v>0</v>
      </c>
      <c r="F9" s="41">
        <v>0</v>
      </c>
      <c r="G9" s="44">
        <f>SUM(C9:F9)</f>
        <v>0</v>
      </c>
      <c r="H9" s="47"/>
      <c r="I9" s="11"/>
      <c r="J9" s="13"/>
      <c r="K9" s="52"/>
      <c r="L9" s="107" t="s">
        <v>77</v>
      </c>
      <c r="M9" s="108" t="s">
        <v>41</v>
      </c>
      <c r="N9" s="109" t="s">
        <v>79</v>
      </c>
      <c r="O9" s="110">
        <v>0</v>
      </c>
      <c r="P9" s="110">
        <v>0</v>
      </c>
      <c r="Q9" s="110">
        <v>0</v>
      </c>
      <c r="R9" s="110">
        <v>0</v>
      </c>
      <c r="S9" s="111">
        <v>0</v>
      </c>
    </row>
    <row r="10" spans="1:19" x14ac:dyDescent="0.25">
      <c r="A10" s="2">
        <v>44653</v>
      </c>
      <c r="B10" s="10" t="s">
        <v>67</v>
      </c>
      <c r="C10" s="41">
        <v>0</v>
      </c>
      <c r="D10" s="41">
        <v>0</v>
      </c>
      <c r="E10" s="41">
        <v>0</v>
      </c>
      <c r="F10" s="41">
        <v>0</v>
      </c>
      <c r="G10" s="44">
        <f t="shared" ref="G10:G37"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44654</v>
      </c>
      <c r="B11" s="10" t="s">
        <v>67</v>
      </c>
      <c r="C11" s="41">
        <v>0</v>
      </c>
      <c r="D11" s="41">
        <v>0</v>
      </c>
      <c r="E11" s="41">
        <v>0</v>
      </c>
      <c r="F11" s="41">
        <v>0</v>
      </c>
      <c r="G11" s="44">
        <f t="shared" si="0"/>
        <v>0</v>
      </c>
      <c r="H11" s="47"/>
      <c r="I11" s="11" t="str">
        <f>(C50)</f>
        <v>Purchases*</v>
      </c>
      <c r="J11" s="14">
        <f>(C101)</f>
        <v>0</v>
      </c>
      <c r="K11" s="53">
        <f>(J11)</f>
        <v>0</v>
      </c>
      <c r="L11" s="107" t="s">
        <v>77</v>
      </c>
      <c r="M11" s="108" t="s">
        <v>41</v>
      </c>
      <c r="N11" s="109" t="s">
        <v>79</v>
      </c>
      <c r="O11" s="110">
        <v>0</v>
      </c>
      <c r="P11" s="110">
        <v>0</v>
      </c>
      <c r="Q11" s="110">
        <v>0</v>
      </c>
      <c r="R11" s="110">
        <v>0</v>
      </c>
      <c r="S11" s="111">
        <v>0</v>
      </c>
    </row>
    <row r="12" spans="1:19" x14ac:dyDescent="0.25">
      <c r="A12" s="2">
        <v>44655</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44656</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44657</v>
      </c>
      <c r="B14" s="10" t="s">
        <v>67</v>
      </c>
      <c r="C14" s="41">
        <v>0</v>
      </c>
      <c r="D14" s="41">
        <v>0</v>
      </c>
      <c r="E14" s="41">
        <v>0</v>
      </c>
      <c r="F14" s="41">
        <v>0</v>
      </c>
      <c r="G14" s="44">
        <f t="shared" si="0"/>
        <v>0</v>
      </c>
      <c r="H14" s="47"/>
      <c r="I14" s="17" t="s">
        <v>49</v>
      </c>
      <c r="J14" s="16">
        <f>SUM(J11+J12)</f>
        <v>0</v>
      </c>
      <c r="K14" s="54">
        <f>SUM(K11+K12)</f>
        <v>0</v>
      </c>
      <c r="L14" s="107" t="s">
        <v>77</v>
      </c>
      <c r="M14" s="108" t="s">
        <v>41</v>
      </c>
      <c r="N14" s="109" t="s">
        <v>79</v>
      </c>
      <c r="O14" s="110">
        <v>0</v>
      </c>
      <c r="P14" s="110">
        <v>0</v>
      </c>
      <c r="Q14" s="110">
        <v>0</v>
      </c>
      <c r="R14" s="110">
        <v>0</v>
      </c>
      <c r="S14" s="111">
        <v>0</v>
      </c>
    </row>
    <row r="15" spans="1:19" x14ac:dyDescent="0.25">
      <c r="A15" s="2">
        <v>44658</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44659</v>
      </c>
      <c r="B16" s="10" t="s">
        <v>67</v>
      </c>
      <c r="C16" s="41">
        <v>0</v>
      </c>
      <c r="D16" s="41">
        <v>0</v>
      </c>
      <c r="E16" s="41">
        <v>0</v>
      </c>
      <c r="F16" s="41">
        <v>0</v>
      </c>
      <c r="G16" s="44">
        <f t="shared" si="0"/>
        <v>0</v>
      </c>
      <c r="H16" s="46" t="s">
        <v>50</v>
      </c>
      <c r="I16" s="11"/>
      <c r="J16" s="18">
        <f>SUM(J8-J14)</f>
        <v>0</v>
      </c>
      <c r="K16" s="55">
        <f>SUM(K8-K14)</f>
        <v>0</v>
      </c>
      <c r="L16" s="107" t="s">
        <v>77</v>
      </c>
      <c r="M16" s="108" t="s">
        <v>41</v>
      </c>
      <c r="N16" s="109" t="s">
        <v>79</v>
      </c>
      <c r="O16" s="110">
        <v>0</v>
      </c>
      <c r="P16" s="110">
        <v>0</v>
      </c>
      <c r="Q16" s="110">
        <v>0</v>
      </c>
      <c r="R16" s="110">
        <v>0</v>
      </c>
      <c r="S16" s="111">
        <v>0</v>
      </c>
    </row>
    <row r="17" spans="1:19" x14ac:dyDescent="0.25">
      <c r="A17" s="2">
        <v>44660</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44661</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44662</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44663</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44664</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44665</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44666</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44667</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44668</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44669</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44670</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44671</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44672</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44673</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44674</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44675</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44676</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44677</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44678</v>
      </c>
      <c r="B35" s="10" t="s">
        <v>67</v>
      </c>
      <c r="C35" s="41">
        <v>0</v>
      </c>
      <c r="D35" s="41">
        <v>0</v>
      </c>
      <c r="E35" s="41">
        <v>0</v>
      </c>
      <c r="F35" s="41">
        <v>0</v>
      </c>
      <c r="G35" s="44">
        <f t="shared" si="0"/>
        <v>0</v>
      </c>
      <c r="H35" s="46" t="s">
        <v>54</v>
      </c>
      <c r="I35" s="11"/>
      <c r="J35" s="19">
        <f>SUM(J16-J32)</f>
        <v>0</v>
      </c>
      <c r="K35" s="56">
        <f>SUM(K16-K32)</f>
        <v>0</v>
      </c>
      <c r="L35" s="107" t="s">
        <v>77</v>
      </c>
      <c r="M35" s="108" t="s">
        <v>41</v>
      </c>
      <c r="N35" s="109" t="s">
        <v>79</v>
      </c>
      <c r="O35" s="110">
        <v>0</v>
      </c>
      <c r="P35" s="110">
        <v>0</v>
      </c>
      <c r="Q35" s="110">
        <v>0</v>
      </c>
      <c r="R35" s="110">
        <v>0</v>
      </c>
      <c r="S35" s="111">
        <v>0</v>
      </c>
    </row>
    <row r="36" spans="1:19" x14ac:dyDescent="0.25">
      <c r="A36" s="2">
        <v>44679</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44680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44681</v>
      </c>
      <c r="B38" s="10" t="s">
        <v>67</v>
      </c>
      <c r="C38" s="41">
        <v>0</v>
      </c>
      <c r="D38" s="41">
        <v>0</v>
      </c>
      <c r="E38" s="41">
        <v>0</v>
      </c>
      <c r="F38" s="41">
        <v>0</v>
      </c>
      <c r="G38" s="44">
        <f t="shared" ref="G38" si="3">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4">SUM(P3:P41)</f>
        <v>0</v>
      </c>
      <c r="Q42" s="115">
        <f t="shared" si="4"/>
        <v>0</v>
      </c>
      <c r="R42" s="115">
        <f t="shared" si="4"/>
        <v>0</v>
      </c>
      <c r="S42" s="116">
        <f t="shared" si="4"/>
        <v>0</v>
      </c>
    </row>
    <row r="43" spans="1:19" x14ac:dyDescent="0.25">
      <c r="J43" s="33"/>
      <c r="L43" s="4"/>
    </row>
    <row r="44" spans="1:19" x14ac:dyDescent="0.25">
      <c r="H44" t="s">
        <v>8</v>
      </c>
      <c r="J44" s="42">
        <f>SUM(J40+J42)</f>
        <v>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5">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5"/>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5"/>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5"/>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5"/>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5"/>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5"/>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5"/>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5"/>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5"/>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5"/>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5"/>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5"/>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5"/>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5"/>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5"/>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5"/>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5"/>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5"/>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5"/>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5"/>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5"/>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5"/>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5"/>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5"/>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5"/>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5"/>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5"/>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5"/>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5"/>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5"/>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5"/>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5"/>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5"/>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5"/>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5"/>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5"/>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5"/>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5"/>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5"/>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5"/>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5"/>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5"/>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5"/>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5"/>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5"/>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0</v>
      </c>
      <c r="D101" s="42">
        <f t="shared" ref="D101:F101" si="6">SUM(D52:D99)</f>
        <v>0</v>
      </c>
      <c r="E101" s="42">
        <f t="shared" si="6"/>
        <v>0</v>
      </c>
      <c r="F101" s="42">
        <f t="shared" si="6"/>
        <v>0</v>
      </c>
      <c r="G101" s="42">
        <f t="shared" ref="G101:T101" si="7">SUM(G52:G99)</f>
        <v>0</v>
      </c>
      <c r="H101" s="42">
        <f t="shared" si="7"/>
        <v>0</v>
      </c>
      <c r="I101" s="42">
        <f t="shared" si="7"/>
        <v>0</v>
      </c>
      <c r="J101" s="42">
        <f t="shared" si="7"/>
        <v>0</v>
      </c>
      <c r="K101" s="42">
        <f>SUM(K52:K99)</f>
        <v>0</v>
      </c>
      <c r="L101" s="42">
        <f t="shared" si="7"/>
        <v>0</v>
      </c>
      <c r="M101" s="42">
        <f t="shared" si="7"/>
        <v>0</v>
      </c>
      <c r="N101" s="42">
        <f t="shared" si="7"/>
        <v>0</v>
      </c>
      <c r="O101" s="42">
        <f t="shared" si="7"/>
        <v>0</v>
      </c>
      <c r="P101" s="42">
        <f t="shared" si="7"/>
        <v>0</v>
      </c>
      <c r="Q101" s="42"/>
      <c r="R101" s="42">
        <f>SUM(R52:R99)</f>
        <v>0</v>
      </c>
      <c r="S101" s="44"/>
      <c r="T101" s="44">
        <f t="shared" si="7"/>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0</v>
      </c>
      <c r="D106" s="42">
        <f t="shared" ref="D106:F106" si="8">SUM(D101+D104)</f>
        <v>0</v>
      </c>
      <c r="E106" s="42">
        <f t="shared" si="8"/>
        <v>0</v>
      </c>
      <c r="F106" s="42">
        <f t="shared" si="8"/>
        <v>0</v>
      </c>
      <c r="G106" s="42">
        <f t="shared" ref="G106:P106" si="9">SUM(G101+G104)</f>
        <v>0</v>
      </c>
      <c r="H106" s="42">
        <f t="shared" si="9"/>
        <v>0</v>
      </c>
      <c r="I106" s="42">
        <f t="shared" si="9"/>
        <v>0</v>
      </c>
      <c r="J106" s="42">
        <f t="shared" si="9"/>
        <v>0</v>
      </c>
      <c r="K106" s="42">
        <f t="shared" si="9"/>
        <v>0</v>
      </c>
      <c r="L106" s="42">
        <f t="shared" si="9"/>
        <v>0</v>
      </c>
      <c r="M106" s="42">
        <f t="shared" si="9"/>
        <v>0</v>
      </c>
      <c r="N106" s="42">
        <f t="shared" si="9"/>
        <v>0</v>
      </c>
      <c r="O106" s="42">
        <f t="shared" si="9"/>
        <v>0</v>
      </c>
      <c r="P106" s="42">
        <f t="shared" si="9"/>
        <v>0</v>
      </c>
      <c r="Q106" s="42"/>
      <c r="R106" s="42"/>
      <c r="S106" s="44"/>
      <c r="T106" s="44">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160</v>
      </c>
      <c r="L110" s="85"/>
      <c r="M110" s="86"/>
      <c r="N110" s="90" t="s">
        <v>161</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jaIdRHcwd0kkkou0pnQBZwcIqklrHmiyEWrCboRDVz10gIhi5FpHmXlce4f6Q1DYdM9f6d7eC4F7v+PLS0h/bg==" saltValue="L0LeYgu3Dr5mKVxz53MH4Q=="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May 2022</v>
      </c>
      <c r="K2" s="73" t="str">
        <f>'April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158</v>
      </c>
      <c r="H3" s="68" t="s">
        <v>0</v>
      </c>
      <c r="I3" s="23"/>
      <c r="J3" s="25"/>
      <c r="K3" s="74"/>
      <c r="L3" s="107" t="s">
        <v>77</v>
      </c>
      <c r="M3" s="119" t="s">
        <v>82</v>
      </c>
      <c r="N3" s="120" t="s">
        <v>79</v>
      </c>
      <c r="O3" s="121">
        <f>('April 2022'!O42)</f>
        <v>0</v>
      </c>
      <c r="P3" s="121">
        <f>('April 2022'!P42)</f>
        <v>0</v>
      </c>
      <c r="Q3" s="121">
        <f>('April 2022'!Q42)</f>
        <v>0</v>
      </c>
      <c r="R3" s="121">
        <f>('April 2022'!R42)</f>
        <v>0</v>
      </c>
      <c r="S3" s="122">
        <f>('April 2022'!S42)</f>
        <v>0</v>
      </c>
    </row>
    <row r="4" spans="1:19" x14ac:dyDescent="0.25">
      <c r="A4" s="98" t="str">
        <f>(A46)</f>
        <v>.</v>
      </c>
      <c r="H4" s="69"/>
      <c r="I4" s="23" t="str">
        <f>(C7)</f>
        <v>Sales Type 1</v>
      </c>
      <c r="J4" s="26">
        <f>(C40)</f>
        <v>0</v>
      </c>
      <c r="K4" s="75">
        <f>SUM('April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SUM('April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44621</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44622</v>
      </c>
      <c r="B10" s="10" t="s">
        <v>67</v>
      </c>
      <c r="C10" s="41">
        <v>0</v>
      </c>
      <c r="D10" s="41">
        <v>0</v>
      </c>
      <c r="E10" s="41">
        <v>0</v>
      </c>
      <c r="F10" s="41">
        <v>0</v>
      </c>
      <c r="G10" s="44">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44623</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44624</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44625</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44626</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44627</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44628</v>
      </c>
      <c r="B16" s="10" t="s">
        <v>67</v>
      </c>
      <c r="C16" s="41">
        <v>0</v>
      </c>
      <c r="D16" s="41">
        <v>0</v>
      </c>
      <c r="E16" s="41">
        <v>0</v>
      </c>
      <c r="F16" s="41">
        <v>0</v>
      </c>
      <c r="G16" s="44">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44629</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44630</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44631</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44632</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44633</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44634</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44635</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44636</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44637</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44638</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44639</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44640</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44641</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44642</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44643</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44644</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44645</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44646</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44647</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44648</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44649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44650</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v>44651</v>
      </c>
      <c r="B39" s="10" t="s">
        <v>67</v>
      </c>
      <c r="C39" s="41">
        <v>0</v>
      </c>
      <c r="D39" s="41">
        <v>0</v>
      </c>
      <c r="E39" s="41">
        <v>0</v>
      </c>
      <c r="F39" s="41">
        <v>0</v>
      </c>
      <c r="G39" s="44">
        <f t="shared" si="0"/>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('April 2022'!A46)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2">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2"/>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2"/>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2"/>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2"/>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2"/>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2"/>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2"/>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2"/>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2"/>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2"/>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2"/>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2"/>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2"/>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2"/>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2"/>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2"/>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2"/>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2"/>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2"/>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2"/>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2"/>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2"/>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2"/>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2"/>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2"/>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2"/>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2"/>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2"/>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2"/>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2"/>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2"/>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2"/>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2"/>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2"/>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2"/>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2"/>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2"/>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2"/>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2"/>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2"/>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2"/>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2"/>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2"/>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2"/>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3">SUM(D52:D99)</f>
        <v>0</v>
      </c>
      <c r="E101" s="42">
        <f t="shared" si="3"/>
        <v>0</v>
      </c>
      <c r="F101" s="42">
        <f t="shared" si="3"/>
        <v>0</v>
      </c>
      <c r="G101" s="42">
        <f t="shared" ref="G101:R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SUM(P52:P99)</f>
        <v>0</v>
      </c>
      <c r="Q101" s="42"/>
      <c r="R101" s="42">
        <f t="shared" si="4"/>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SUM('April 2022'!C106)</f>
        <v>0</v>
      </c>
      <c r="D104" s="42">
        <f>SUM('April 2022'!D106)</f>
        <v>0</v>
      </c>
      <c r="E104" s="42">
        <f>SUM('April 2022'!E106)</f>
        <v>0</v>
      </c>
      <c r="F104" s="42">
        <f>SUM('April 2022'!F106)</f>
        <v>0</v>
      </c>
      <c r="G104" s="42">
        <f>SUM('April 2022'!G106)</f>
        <v>0</v>
      </c>
      <c r="H104" s="42">
        <f>SUM('April 2022'!H106)</f>
        <v>0</v>
      </c>
      <c r="I104" s="42">
        <f>SUM('April 2022'!I106)</f>
        <v>0</v>
      </c>
      <c r="J104" s="42">
        <f>SUM('April 2022'!J106)</f>
        <v>0</v>
      </c>
      <c r="K104" s="42">
        <f>SUM('April 2022'!K106)</f>
        <v>0</v>
      </c>
      <c r="L104" s="42">
        <f>SUM('April 2022'!L106)</f>
        <v>0</v>
      </c>
      <c r="M104" s="42">
        <f>SUM('April 2022'!M106)</f>
        <v>0</v>
      </c>
      <c r="N104" s="42">
        <f>SUM('April 2022'!N106)</f>
        <v>0</v>
      </c>
      <c r="O104" s="42">
        <f>SUM('April 2022'!O106)</f>
        <v>0</v>
      </c>
      <c r="P104" s="42">
        <f>SUM('April 2022'!P106)</f>
        <v>0</v>
      </c>
      <c r="Q104" s="42"/>
      <c r="R104" s="42"/>
      <c r="S104" s="42"/>
      <c r="T104" s="42">
        <f>SUM(C104:P104)</f>
        <v>0</v>
      </c>
      <c r="U104" s="42"/>
      <c r="V104" s="33" t="s">
        <v>28</v>
      </c>
      <c r="W104" s="33"/>
      <c r="X104" s="42">
        <f>SUM(C104:P104)</f>
        <v>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0</v>
      </c>
      <c r="D106" s="42">
        <f t="shared" ref="D106:F106" si="5">SUM(D101+D104)</f>
        <v>0</v>
      </c>
      <c r="E106" s="42">
        <f t="shared" si="5"/>
        <v>0</v>
      </c>
      <c r="F106" s="42">
        <f t="shared" si="5"/>
        <v>0</v>
      </c>
      <c r="G106" s="42">
        <f t="shared" ref="G106:O106" si="6">SUM(G101+G104)</f>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161</v>
      </c>
      <c r="L110" s="85"/>
      <c r="M110" s="86"/>
    </row>
    <row r="111" spans="1:25" x14ac:dyDescent="0.25">
      <c r="C111" s="33"/>
      <c r="F111" s="47"/>
      <c r="G111" s="11"/>
      <c r="H111" s="11"/>
      <c r="I111" s="50"/>
      <c r="K111" s="91"/>
      <c r="L111" s="81"/>
      <c r="M111" s="87"/>
    </row>
    <row r="112" spans="1:25" x14ac:dyDescent="0.25">
      <c r="A112" t="s">
        <v>31</v>
      </c>
      <c r="C112" s="42">
        <f>SUM(J42-X104)</f>
        <v>0</v>
      </c>
      <c r="F112" s="46" t="s">
        <v>60</v>
      </c>
      <c r="G112" s="11"/>
      <c r="H112" s="11"/>
      <c r="I112" s="53">
        <f>(F40+'April 2022'!F40+'May 2022'!M112)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(R101+'April 2022'!R101+'May 2022'!M118)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SUM(J40+'April 2022'!J40+'May 2022'!M122)</f>
        <v>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SUM(X101+'April 2022'!X101+'May 2022'!M124)</f>
        <v>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ZsRiYiiwl93VvdINrquxVZUF89NHkebXKIiHsWbY/Yx9NtDqVzN9DwEbj3ECLYV2kvQEuckvEG0+owwBhKJ18A==" saltValue="aGO8o9n9rwlErj9MNMpx8g==" spinCount="100000" sheet="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June 2022</v>
      </c>
      <c r="K2" s="73" t="str">
        <f>'May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162</v>
      </c>
      <c r="H3" s="68" t="s">
        <v>0</v>
      </c>
      <c r="I3" s="23"/>
      <c r="J3" s="25"/>
      <c r="K3" s="74"/>
      <c r="L3" s="107" t="s">
        <v>77</v>
      </c>
      <c r="M3" s="119" t="s">
        <v>82</v>
      </c>
      <c r="N3" s="120" t="s">
        <v>79</v>
      </c>
      <c r="O3" s="121">
        <f>('May 2022'!O42)</f>
        <v>0</v>
      </c>
      <c r="P3" s="121">
        <f>('May 2022'!P42)</f>
        <v>0</v>
      </c>
      <c r="Q3" s="121">
        <f>('May 2022'!Q42)</f>
        <v>0</v>
      </c>
      <c r="R3" s="121">
        <f>('May 2022'!R42)</f>
        <v>0</v>
      </c>
      <c r="S3" s="122">
        <f>('May 2022'!S42)</f>
        <v>0</v>
      </c>
    </row>
    <row r="4" spans="1:19" x14ac:dyDescent="0.25">
      <c r="A4" s="98" t="str">
        <f>(A46)</f>
        <v>.</v>
      </c>
      <c r="H4" s="69"/>
      <c r="I4" s="23" t="str">
        <f>(C7)</f>
        <v>Sales Type 1</v>
      </c>
      <c r="J4" s="26">
        <f>(C40)</f>
        <v>0</v>
      </c>
      <c r="K4" s="75">
        <f>SUM('May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44713</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44714</v>
      </c>
      <c r="B10" s="10" t="s">
        <v>67</v>
      </c>
      <c r="C10" s="41">
        <v>0</v>
      </c>
      <c r="D10" s="41">
        <v>0</v>
      </c>
      <c r="E10" s="41">
        <v>0</v>
      </c>
      <c r="F10" s="41">
        <v>0</v>
      </c>
      <c r="G10" s="44">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44715</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44716</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44717</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44718</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44719</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44720</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44721</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44722</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44723</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44724</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44725</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44726</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44727</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44728</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44729</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44730</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44731</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44732</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44733</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44734</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44735</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44736</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44737</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44738</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44739</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44740</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44741</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44742</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3">SUM(D52:D99)</f>
        <v>0</v>
      </c>
      <c r="E101" s="42">
        <f>SUM(E52:E99)</f>
        <v>0</v>
      </c>
      <c r="F101" s="42">
        <f t="shared" si="3"/>
        <v>0</v>
      </c>
      <c r="G101" s="42">
        <f t="shared" ref="G101:P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2022'!C106)</f>
        <v>0</v>
      </c>
      <c r="D104" s="42">
        <f>SUM('May 2022'!D106)</f>
        <v>0</v>
      </c>
      <c r="E104" s="42">
        <f>SUM('May 2022'!E106)</f>
        <v>0</v>
      </c>
      <c r="F104" s="42">
        <f>SUM('May 2022'!F106)</f>
        <v>0</v>
      </c>
      <c r="G104" s="42">
        <f>SUM('May 2022'!G106)</f>
        <v>0</v>
      </c>
      <c r="H104" s="42">
        <f>SUM('May 2022'!H106)</f>
        <v>0</v>
      </c>
      <c r="I104" s="42">
        <f>SUM('May 2022'!I106)</f>
        <v>0</v>
      </c>
      <c r="J104" s="42">
        <f>SUM('May 2022'!J106)</f>
        <v>0</v>
      </c>
      <c r="K104" s="42">
        <f>SUM('May 2022'!K106)</f>
        <v>0</v>
      </c>
      <c r="L104" s="42">
        <f>SUM('May 2022'!L106)</f>
        <v>0</v>
      </c>
      <c r="M104" s="42">
        <f>SUM('May 2022'!M106)</f>
        <v>0</v>
      </c>
      <c r="N104" s="42">
        <f>SUM('May 2022'!N106)</f>
        <v>0</v>
      </c>
      <c r="O104" s="42">
        <f>SUM('May 2022'!O106)</f>
        <v>0</v>
      </c>
      <c r="P104" s="42">
        <f>SUM('May 2022'!P106)</f>
        <v>0</v>
      </c>
      <c r="Q104" s="42"/>
      <c r="R104" s="42"/>
      <c r="S104" s="42"/>
      <c r="T104" s="42">
        <f>SUM(C104:P104)</f>
        <v>0</v>
      </c>
      <c r="U104" s="42"/>
      <c r="V104" s="33" t="s">
        <v>28</v>
      </c>
      <c r="W104" s="33"/>
      <c r="X104" s="42">
        <f>SUM('May 2022'!Y106)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F106" si="6">SUM(D101+D104)</f>
        <v>0</v>
      </c>
      <c r="E106" s="42">
        <f t="shared" si="6"/>
        <v>0</v>
      </c>
      <c r="F106" s="42">
        <f t="shared" si="6"/>
        <v>0</v>
      </c>
      <c r="G106" s="42">
        <f t="shared" ref="G106:P106" si="7">SUM(G101+G104)</f>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SUM(J42-X106)</f>
        <v>0</v>
      </c>
      <c r="F112" s="46" t="s">
        <v>60</v>
      </c>
      <c r="G112" s="11"/>
      <c r="H112" s="11"/>
      <c r="I112" s="53">
        <f>(F40+'May 2022'!F40+'April 2022'!F40)</f>
        <v>0</v>
      </c>
    </row>
    <row r="113" spans="1:9" x14ac:dyDescent="0.25">
      <c r="C113" s="33"/>
      <c r="F113" s="47"/>
      <c r="G113" s="11"/>
      <c r="H113" s="11"/>
      <c r="I113" s="53"/>
    </row>
    <row r="114" spans="1:9" x14ac:dyDescent="0.25">
      <c r="A114" t="s">
        <v>32</v>
      </c>
      <c r="C114" s="42">
        <f>SUM(C110+C112)</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2022'!R101+'April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2022'!J40+'April 2022'!J40)</f>
        <v>0</v>
      </c>
    </row>
    <row r="123" spans="1:9" x14ac:dyDescent="0.25">
      <c r="F123" s="47"/>
      <c r="G123" s="11"/>
      <c r="H123" s="11"/>
      <c r="I123" s="53"/>
    </row>
    <row r="124" spans="1:9" x14ac:dyDescent="0.25">
      <c r="F124" s="47" t="s">
        <v>62</v>
      </c>
      <c r="G124" s="11"/>
      <c r="H124" s="11"/>
      <c r="I124" s="53">
        <f>SUM(X101+'May 2022'!X101+'April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imcxE2IPZXADiSIjEU+POLwJ8pGkf7rlRw1dZzCtxT2jECcsIw4RrzvskuNY0PpTNYSOu4U0GU363Bq90JoLEA==" saltValue="rcW4zkhruG9He6L4pHqPcg=="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July 2022</v>
      </c>
      <c r="K2" s="73" t="str">
        <f>'June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163</v>
      </c>
      <c r="H3" s="68" t="s">
        <v>0</v>
      </c>
      <c r="I3" s="23"/>
      <c r="J3" s="25"/>
      <c r="K3" s="74"/>
      <c r="L3" s="107" t="s">
        <v>77</v>
      </c>
      <c r="M3" s="119" t="s">
        <v>82</v>
      </c>
      <c r="N3" s="120" t="s">
        <v>79</v>
      </c>
      <c r="O3" s="121">
        <f>('June 2022'!O42)</f>
        <v>0</v>
      </c>
      <c r="P3" s="121">
        <f>('June 2022'!P42)</f>
        <v>0</v>
      </c>
      <c r="Q3" s="121">
        <f>('June 2022'!Q42)</f>
        <v>0</v>
      </c>
      <c r="R3" s="121">
        <f>('June 2022'!R42)</f>
        <v>0</v>
      </c>
      <c r="S3" s="122">
        <f>('June 2022'!S42)</f>
        <v>0</v>
      </c>
    </row>
    <row r="4" spans="1:19" x14ac:dyDescent="0.25">
      <c r="A4" s="98" t="str">
        <f>(A46)</f>
        <v>.</v>
      </c>
      <c r="H4" s="69"/>
      <c r="I4" s="23" t="str">
        <f>(C7)</f>
        <v>Sales Type 1</v>
      </c>
      <c r="J4" s="26">
        <f>(C40)</f>
        <v>0</v>
      </c>
      <c r="K4" s="75">
        <f>SUM('June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44743</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44744</v>
      </c>
      <c r="B10" s="10" t="s">
        <v>67</v>
      </c>
      <c r="C10" s="41">
        <v>0</v>
      </c>
      <c r="D10" s="41">
        <v>0</v>
      </c>
      <c r="E10" s="41">
        <v>0</v>
      </c>
      <c r="F10" s="41">
        <v>0</v>
      </c>
      <c r="G10" s="44">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44745</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44746</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44747</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44748</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44749</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44750</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44751</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44752</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44753</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44754</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44755</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44756</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44757</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44758</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44759</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44760</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44761</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44762</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44763</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44764</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44765</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44766</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44767</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44768</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44769</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44770</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44771</v>
      </c>
      <c r="B37" s="10" t="s">
        <v>67</v>
      </c>
      <c r="C37" s="41">
        <v>0</v>
      </c>
      <c r="D37" s="41">
        <v>0</v>
      </c>
      <c r="E37" s="41">
        <v>0</v>
      </c>
      <c r="F37" s="41">
        <v>0</v>
      </c>
      <c r="G37" s="44">
        <f t="shared" ref="G37:G39" si="1">SUM(C37:F37)</f>
        <v>0</v>
      </c>
      <c r="L37" s="107" t="s">
        <v>77</v>
      </c>
      <c r="M37" s="108" t="s">
        <v>41</v>
      </c>
      <c r="N37" s="109" t="s">
        <v>79</v>
      </c>
      <c r="O37" s="110">
        <v>0</v>
      </c>
      <c r="P37" s="110">
        <v>0</v>
      </c>
      <c r="Q37" s="110">
        <v>0</v>
      </c>
      <c r="R37" s="110">
        <v>0</v>
      </c>
      <c r="S37" s="111">
        <v>0</v>
      </c>
    </row>
    <row r="38" spans="1:19" x14ac:dyDescent="0.25">
      <c r="A38" s="2">
        <v>44772</v>
      </c>
      <c r="B38" s="10" t="s">
        <v>67</v>
      </c>
      <c r="C38" s="41">
        <v>0</v>
      </c>
      <c r="D38" s="41">
        <v>0</v>
      </c>
      <c r="E38" s="41">
        <v>0</v>
      </c>
      <c r="F38" s="41">
        <v>0</v>
      </c>
      <c r="G38" s="44">
        <f t="shared" si="1"/>
        <v>0</v>
      </c>
      <c r="L38" s="107" t="s">
        <v>77</v>
      </c>
      <c r="M38" s="108" t="s">
        <v>41</v>
      </c>
      <c r="N38" s="109" t="s">
        <v>79</v>
      </c>
      <c r="O38" s="110">
        <v>0</v>
      </c>
      <c r="P38" s="110">
        <v>0</v>
      </c>
      <c r="Q38" s="110">
        <v>0</v>
      </c>
      <c r="R38" s="110">
        <v>0</v>
      </c>
      <c r="S38" s="111">
        <v>0</v>
      </c>
    </row>
    <row r="39" spans="1:19" x14ac:dyDescent="0.25">
      <c r="A39" s="2">
        <v>44773</v>
      </c>
      <c r="B39" s="10" t="s">
        <v>67</v>
      </c>
      <c r="C39" s="41">
        <v>0</v>
      </c>
      <c r="D39" s="41">
        <v>0</v>
      </c>
      <c r="E39" s="41">
        <v>0</v>
      </c>
      <c r="F39" s="41">
        <v>0</v>
      </c>
      <c r="G39" s="44">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4">SUM(D52:D99)</f>
        <v>0</v>
      </c>
      <c r="E101" s="42">
        <f>SUM(E52:E99)</f>
        <v>0</v>
      </c>
      <c r="F101" s="42">
        <f t="shared" si="4"/>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2022'!C106)</f>
        <v>0</v>
      </c>
      <c r="D104" s="42">
        <f>SUM('June 2022'!D106)</f>
        <v>0</v>
      </c>
      <c r="E104" s="42">
        <f>SUM('June 2022'!E106)</f>
        <v>0</v>
      </c>
      <c r="F104" s="42">
        <f>SUM('June 2022'!F106)</f>
        <v>0</v>
      </c>
      <c r="G104" s="42">
        <f>SUM('June 2022'!G106)</f>
        <v>0</v>
      </c>
      <c r="H104" s="42">
        <f>SUM('June 2022'!H106)</f>
        <v>0</v>
      </c>
      <c r="I104" s="42">
        <f>SUM('June 2022'!I106)</f>
        <v>0</v>
      </c>
      <c r="J104" s="42">
        <f>SUM('June 2022'!J106)</f>
        <v>0</v>
      </c>
      <c r="K104" s="42">
        <f>SUM('June 2022'!K106)</f>
        <v>0</v>
      </c>
      <c r="L104" s="42">
        <f>SUM('June 2022'!L106)</f>
        <v>0</v>
      </c>
      <c r="M104" s="42">
        <f>SUM('June 2022'!M106)</f>
        <v>0</v>
      </c>
      <c r="N104" s="42">
        <f>SUM('June 2022'!N106)</f>
        <v>0</v>
      </c>
      <c r="O104" s="42">
        <f>SUM('June 2022'!O106)</f>
        <v>0</v>
      </c>
      <c r="P104" s="42">
        <f>SUM('June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O106" si="6">SUM(D101+D104)</f>
        <v>0</v>
      </c>
      <c r="E106" s="42">
        <f t="shared" si="6"/>
        <v>0</v>
      </c>
      <c r="F106" s="42">
        <f t="shared" si="6"/>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(F40+'May 2022'!F40+'June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2022'!R101+'June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2022'!J40+'June 2022'!J40)</f>
        <v>0</v>
      </c>
    </row>
    <row r="123" spans="1:9" x14ac:dyDescent="0.25">
      <c r="F123" s="47"/>
      <c r="G123" s="11"/>
      <c r="H123" s="11"/>
      <c r="I123" s="53"/>
    </row>
    <row r="124" spans="1:9" x14ac:dyDescent="0.25">
      <c r="F124" s="47" t="s">
        <v>62</v>
      </c>
      <c r="G124" s="11"/>
      <c r="H124" s="11"/>
      <c r="I124" s="53">
        <f>SUM(X101+'May 2022'!X101+'June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8XW+XO1c/agweOVKLUZlIeFBQ7lQPFoVLT8sXIAWZDcNVn5k8bsPUyuUCi62G1zwkg9xZcVJOm0Tuzy2FfbUXg==" saltValue="goibEWNYWbk4RbjaekP0LQ=="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 August 2022</v>
      </c>
      <c r="K2" s="73" t="str">
        <f>'July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164</v>
      </c>
      <c r="H3" s="68" t="s">
        <v>0</v>
      </c>
      <c r="I3" s="23"/>
      <c r="J3" s="25"/>
      <c r="K3" s="74"/>
      <c r="L3" s="107" t="s">
        <v>77</v>
      </c>
      <c r="M3" s="119" t="s">
        <v>82</v>
      </c>
      <c r="N3" s="120" t="s">
        <v>79</v>
      </c>
      <c r="O3" s="121">
        <f>('July 2022'!O42)</f>
        <v>0</v>
      </c>
      <c r="P3" s="121">
        <f>('July 2022'!P42)</f>
        <v>0</v>
      </c>
      <c r="Q3" s="121">
        <f>('July 2022'!Q42)</f>
        <v>0</v>
      </c>
      <c r="R3" s="121">
        <f>('July 2022'!R42)</f>
        <v>0</v>
      </c>
      <c r="S3" s="122">
        <f>('July 2022'!S42)</f>
        <v>0</v>
      </c>
    </row>
    <row r="4" spans="1:19" x14ac:dyDescent="0.25">
      <c r="A4" s="98" t="str">
        <f>(A46)</f>
        <v>.</v>
      </c>
      <c r="H4" s="69"/>
      <c r="I4" s="23" t="str">
        <f>(C7)</f>
        <v>Sales Type 1</v>
      </c>
      <c r="J4" s="26">
        <f>(C40)</f>
        <v>0</v>
      </c>
      <c r="K4" s="75">
        <f>SUM('July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2022'!K5+J5)</f>
        <v>0</v>
      </c>
      <c r="L5" s="107" t="s">
        <v>77</v>
      </c>
      <c r="M5" s="108" t="s">
        <v>41</v>
      </c>
      <c r="N5" s="109" t="s">
        <v>79</v>
      </c>
      <c r="O5" s="110">
        <v>0</v>
      </c>
      <c r="P5" s="110">
        <v>0</v>
      </c>
      <c r="Q5" s="110">
        <v>0</v>
      </c>
      <c r="R5" s="110">
        <v>0</v>
      </c>
      <c r="S5" s="111">
        <v>0</v>
      </c>
    </row>
    <row r="6" spans="1:19" x14ac:dyDescent="0.25">
      <c r="H6" s="69"/>
      <c r="I6" s="23" t="str">
        <f>(F7)</f>
        <v>VAT</v>
      </c>
      <c r="J6" s="27">
        <f>(E40)</f>
        <v>0</v>
      </c>
      <c r="K6" s="75">
        <f>SUM('July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44774</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44775</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44776</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44777</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44778</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44779</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44780</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44781</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44782</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44783</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44784</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44785</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44786</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44787</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44788</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44789</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44790</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44791</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44792</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44793</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44794</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44795</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44796</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44797</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44798</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44799</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44800</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44801</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44802</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44803</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v>44804</v>
      </c>
      <c r="B39" s="10" t="s">
        <v>67</v>
      </c>
      <c r="C39" s="41">
        <v>0</v>
      </c>
      <c r="D39" s="41">
        <v>0</v>
      </c>
      <c r="E39" s="41">
        <v>0</v>
      </c>
      <c r="F39" s="41">
        <v>0</v>
      </c>
      <c r="G39" s="42">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2022'!C106)</f>
        <v>0</v>
      </c>
      <c r="D104" s="42">
        <f>SUM('July 2022'!D106)</f>
        <v>0</v>
      </c>
      <c r="E104" s="42">
        <f>SUM('July 2022'!E106)</f>
        <v>0</v>
      </c>
      <c r="F104" s="42">
        <f>SUM('July 2022'!F106)</f>
        <v>0</v>
      </c>
      <c r="G104" s="42">
        <f>SUM('July 2022'!G106)</f>
        <v>0</v>
      </c>
      <c r="H104" s="42">
        <f>SUM('July 2022'!H106)</f>
        <v>0</v>
      </c>
      <c r="I104" s="42">
        <f>SUM('July 2022'!I106)</f>
        <v>0</v>
      </c>
      <c r="J104" s="42">
        <f>SUM('July 2022'!J106)</f>
        <v>0</v>
      </c>
      <c r="K104" s="42">
        <f>SUM('July 2022'!K106)</f>
        <v>0</v>
      </c>
      <c r="L104" s="42">
        <f>SUM('July 2022'!L106)</f>
        <v>0</v>
      </c>
      <c r="M104" s="42">
        <f>SUM('July 2022'!M106)</f>
        <v>0</v>
      </c>
      <c r="N104" s="42">
        <f>SUM('July 2022'!N106)</f>
        <v>0</v>
      </c>
      <c r="O104" s="42">
        <f>SUM('July 2022'!O106)</f>
        <v>0</v>
      </c>
      <c r="P104" s="42">
        <f>SUM('July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2022'!C114)</f>
        <v>0</v>
      </c>
      <c r="F112" s="46" t="s">
        <v>60</v>
      </c>
      <c r="G112" s="11"/>
      <c r="H112" s="11"/>
      <c r="I112" s="53">
        <f>(F40+'July 2022'!F40+'June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2022'!R101+'June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2022'!J40+'June 2022'!J40)</f>
        <v>0</v>
      </c>
    </row>
    <row r="123" spans="1:9" x14ac:dyDescent="0.25">
      <c r="F123" s="47"/>
      <c r="G123" s="11"/>
      <c r="H123" s="11"/>
      <c r="I123" s="53"/>
    </row>
    <row r="124" spans="1:9" x14ac:dyDescent="0.25">
      <c r="F124" s="47" t="s">
        <v>62</v>
      </c>
      <c r="G124" s="11"/>
      <c r="H124" s="11"/>
      <c r="I124" s="53">
        <f>SUM(X101+'July 2022'!X101+'June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5py3kcIVr0rn1IxHTGZaf/ftj8RZ4ELzSqLOCZFBHSyQDiF7WJaA6QtV3mfgFpwltKXaqiBmIsUyOc6CoW8v0g==" saltValue="DCkhbrihj/ghGPhp0HO+q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September 2022</v>
      </c>
      <c r="K2" s="73" t="str">
        <f>'August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165</v>
      </c>
      <c r="H3" s="68" t="s">
        <v>0</v>
      </c>
      <c r="I3" s="23"/>
      <c r="J3" s="25"/>
      <c r="K3" s="74"/>
      <c r="L3" s="107" t="s">
        <v>77</v>
      </c>
      <c r="M3" s="119" t="s">
        <v>82</v>
      </c>
      <c r="N3" s="120" t="s">
        <v>79</v>
      </c>
      <c r="O3" s="121">
        <f>('August 2022'!O42)</f>
        <v>0</v>
      </c>
      <c r="P3" s="121">
        <f>('August 2022'!P42)</f>
        <v>0</v>
      </c>
      <c r="Q3" s="121">
        <f>('August 2022'!Q42)</f>
        <v>0</v>
      </c>
      <c r="R3" s="121">
        <f>('August 2022'!R42)</f>
        <v>0</v>
      </c>
      <c r="S3" s="122">
        <f>('August 2022'!S42)</f>
        <v>0</v>
      </c>
    </row>
    <row r="4" spans="1:19" x14ac:dyDescent="0.25">
      <c r="A4" s="98" t="str">
        <f>(A46)</f>
        <v>.</v>
      </c>
      <c r="H4" s="69"/>
      <c r="I4" s="23" t="str">
        <f>(C7)</f>
        <v>Sales Type 1</v>
      </c>
      <c r="J4" s="26">
        <f>(C40)</f>
        <v>0</v>
      </c>
      <c r="K4" s="75">
        <f>SUM('August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44805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44806</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44807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44808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44809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44810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44811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44812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44813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44814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44815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44816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44817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44818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44819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44820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44821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44822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44823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44824</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44825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44826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44827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44828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44829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44830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44831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44832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44833</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44834</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SUM('August 2022'!C106)</f>
        <v>0</v>
      </c>
      <c r="D104" s="42">
        <f>SUM('August 2022'!D106)</f>
        <v>0</v>
      </c>
      <c r="E104" s="42">
        <f>SUM('August 2022'!E106)</f>
        <v>0</v>
      </c>
      <c r="F104" s="42">
        <f>SUM('August 2022'!F106)</f>
        <v>0</v>
      </c>
      <c r="G104" s="42">
        <f>SUM('August 2022'!G106)</f>
        <v>0</v>
      </c>
      <c r="H104" s="42">
        <f>SUM('August 2022'!H106)</f>
        <v>0</v>
      </c>
      <c r="I104" s="42">
        <f>SUM('August 2022'!I106)</f>
        <v>0</v>
      </c>
      <c r="J104" s="42">
        <f>SUM('August 2022'!J106)</f>
        <v>0</v>
      </c>
      <c r="K104" s="42">
        <f>SUM('August 2022'!K106)</f>
        <v>0</v>
      </c>
      <c r="L104" s="42">
        <f>SUM('August 2022'!L106)</f>
        <v>0</v>
      </c>
      <c r="M104" s="42">
        <f>SUM('August 2022'!M106)</f>
        <v>0</v>
      </c>
      <c r="N104" s="42">
        <f>SUM('August 2022'!N106)</f>
        <v>0</v>
      </c>
      <c r="O104" s="42">
        <f>SUM('August 2022'!O106)</f>
        <v>0</v>
      </c>
      <c r="P104" s="42">
        <f>SUM('August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SUM('August 2022'!C114)</f>
        <v>0</v>
      </c>
      <c r="F112" s="46" t="s">
        <v>60</v>
      </c>
      <c r="G112" s="11"/>
      <c r="H112" s="11"/>
      <c r="I112" s="53">
        <f>(F40+'July 2022'!F40+'August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2022'!R101+'August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2022'!J40+'August 2022'!J40)</f>
        <v>0</v>
      </c>
    </row>
    <row r="123" spans="1:9" x14ac:dyDescent="0.25">
      <c r="F123" s="47"/>
      <c r="G123" s="11"/>
      <c r="H123" s="11"/>
      <c r="I123" s="53"/>
    </row>
    <row r="124" spans="1:9" x14ac:dyDescent="0.25">
      <c r="F124" s="47" t="s">
        <v>62</v>
      </c>
      <c r="G124" s="11"/>
      <c r="H124" s="11"/>
      <c r="I124" s="53">
        <f>SUM(X101+'July 2022'!X101+'August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YFXkPu1GxLyUyXmZl5HGLA8Pv6RRAUzw5bSReY1ciDohJrmGzUDD7uEzLhV7ogcxUTlmXmPyCuuRKwfjeDypHA==" saltValue="cBG974yrK6tlMK28VAucaw=="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October 2022</v>
      </c>
      <c r="K2" s="73" t="str">
        <f>'September 2022'!K2</f>
        <v>Year 2022/2023 to date</v>
      </c>
      <c r="L2" s="102" t="s">
        <v>1</v>
      </c>
      <c r="M2" s="103" t="s">
        <v>40</v>
      </c>
      <c r="N2" s="104" t="s">
        <v>71</v>
      </c>
      <c r="O2" s="117" t="str">
        <f>('April 2022'!O2)</f>
        <v>Current a/c 1</v>
      </c>
      <c r="P2" s="117" t="str">
        <f>('April 2022'!P2)</f>
        <v>Current a/c 2</v>
      </c>
      <c r="Q2" s="117" t="str">
        <f>('April 2022'!Q2)</f>
        <v>Deposit a/c</v>
      </c>
      <c r="R2" s="117" t="str">
        <f>('April 2022'!R2)</f>
        <v>Credit Card</v>
      </c>
      <c r="S2" s="118" t="str">
        <f>('April 2022'!S2)</f>
        <v>Charge Card</v>
      </c>
    </row>
    <row r="3" spans="1:19" x14ac:dyDescent="0.25">
      <c r="A3" s="1" t="s">
        <v>166</v>
      </c>
      <c r="H3" s="68" t="s">
        <v>0</v>
      </c>
      <c r="I3" s="23"/>
      <c r="J3" s="25"/>
      <c r="K3" s="74"/>
      <c r="L3" s="107" t="s">
        <v>77</v>
      </c>
      <c r="M3" s="119" t="s">
        <v>82</v>
      </c>
      <c r="N3" s="120" t="s">
        <v>79</v>
      </c>
      <c r="O3" s="121">
        <f>('September 2022'!O42)</f>
        <v>0</v>
      </c>
      <c r="P3" s="121">
        <f>('September 2022'!P42)</f>
        <v>0</v>
      </c>
      <c r="Q3" s="121">
        <f>('September 2022'!Q42)</f>
        <v>0</v>
      </c>
      <c r="R3" s="121">
        <f>('September 2022'!R42)</f>
        <v>0</v>
      </c>
      <c r="S3" s="122">
        <f>('September 2022'!S42)</f>
        <v>0</v>
      </c>
    </row>
    <row r="4" spans="1:19" x14ac:dyDescent="0.25">
      <c r="A4" s="98" t="str">
        <f>(A46)</f>
        <v>.</v>
      </c>
      <c r="H4" s="69"/>
      <c r="I4" s="23" t="str">
        <f>(C7)</f>
        <v>Sales Type 1</v>
      </c>
      <c r="J4" s="26">
        <f>(C40)</f>
        <v>0</v>
      </c>
      <c r="K4" s="75">
        <f>SUM('September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2022'!K6+J6)</f>
        <v>0</v>
      </c>
      <c r="L6" s="107" t="s">
        <v>77</v>
      </c>
      <c r="M6" s="108" t="s">
        <v>41</v>
      </c>
      <c r="N6" s="109" t="s">
        <v>79</v>
      </c>
      <c r="O6" s="110">
        <v>0</v>
      </c>
      <c r="P6" s="110">
        <v>0</v>
      </c>
      <c r="Q6" s="110">
        <v>0</v>
      </c>
      <c r="R6" s="110">
        <v>0</v>
      </c>
      <c r="S6" s="111">
        <v>0</v>
      </c>
    </row>
    <row r="7" spans="1:19" x14ac:dyDescent="0.25">
      <c r="A7" s="37" t="s">
        <v>1</v>
      </c>
      <c r="B7" s="37" t="s">
        <v>40</v>
      </c>
      <c r="C7" s="95" t="str">
        <f>'April 2022'!C7</f>
        <v>Sales Type 1</v>
      </c>
      <c r="D7" s="95" t="str">
        <f>'April 2022'!D7</f>
        <v>Sales Type 2</v>
      </c>
      <c r="E7" s="95" t="str">
        <f>'April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44835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44836</v>
      </c>
      <c r="B10" s="10" t="s">
        <v>67</v>
      </c>
      <c r="C10" s="41">
        <v>0</v>
      </c>
      <c r="D10" s="41">
        <v>0</v>
      </c>
      <c r="E10" s="41">
        <v>0</v>
      </c>
      <c r="F10" s="41">
        <v>0</v>
      </c>
      <c r="G10" s="42">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44837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44838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44839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44840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44841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44842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44843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44844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44845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44846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44847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44848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44849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44850</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44851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44852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44853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44854</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44855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44856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44857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44858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44859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44860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44861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44862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44863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44864</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44865</v>
      </c>
      <c r="B39" s="10" t="s">
        <v>67</v>
      </c>
      <c r="C39" s="41">
        <v>0</v>
      </c>
      <c r="D39" s="41">
        <v>0</v>
      </c>
      <c r="E39" s="41">
        <v>0</v>
      </c>
      <c r="F39" s="41">
        <v>0</v>
      </c>
      <c r="G39" s="42">
        <f t="shared" si="0"/>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('April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2022'!C106)</f>
        <v>0</v>
      </c>
      <c r="D104" s="42">
        <f>SUM('September 2022'!D106)</f>
        <v>0</v>
      </c>
      <c r="E104" s="42">
        <f>SUM('September 2022'!E106)</f>
        <v>0</v>
      </c>
      <c r="F104" s="42">
        <f>SUM('September 2022'!F106)</f>
        <v>0</v>
      </c>
      <c r="G104" s="42">
        <f>SUM('September 2022'!G106)</f>
        <v>0</v>
      </c>
      <c r="H104" s="42">
        <f>SUM('September 2022'!H106)</f>
        <v>0</v>
      </c>
      <c r="I104" s="42">
        <f>SUM('September 2022'!I106)</f>
        <v>0</v>
      </c>
      <c r="J104" s="42">
        <f>SUM('September 2022'!J106)</f>
        <v>0</v>
      </c>
      <c r="K104" s="42">
        <f>SUM('September 2022'!K106)</f>
        <v>0</v>
      </c>
      <c r="L104" s="42">
        <f>SUM('September 2022'!L106)</f>
        <v>0</v>
      </c>
      <c r="M104" s="42">
        <f>SUM('September 2022'!M106)</f>
        <v>0</v>
      </c>
      <c r="N104" s="42">
        <f>SUM('September 2022'!N106)</f>
        <v>0</v>
      </c>
      <c r="O104" s="42">
        <f>SUM('September 2022'!O106)</f>
        <v>0</v>
      </c>
      <c r="P104" s="42">
        <f>SUM('September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('September 2022'!C114)</f>
        <v>0</v>
      </c>
      <c r="F112" s="46" t="s">
        <v>60</v>
      </c>
      <c r="G112" s="11"/>
      <c r="H112" s="11"/>
      <c r="I112" s="53">
        <f>(F40+'August 2022'!F40+'September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2022'!R101+'September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2022'!J40+'September 2022'!J40)</f>
        <v>0</v>
      </c>
    </row>
    <row r="123" spans="1:9" x14ac:dyDescent="0.25">
      <c r="F123" s="47"/>
      <c r="G123" s="11"/>
      <c r="H123" s="11"/>
      <c r="I123" s="53"/>
    </row>
    <row r="124" spans="1:9" x14ac:dyDescent="0.25">
      <c r="F124" s="47" t="s">
        <v>62</v>
      </c>
      <c r="G124" s="11"/>
      <c r="H124" s="11"/>
      <c r="I124" s="53">
        <f>SUM(X101+'August 2022'!X101+'September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dpxVt1YBWdIRFA3Mb6JF5qrgJBZJgUtQxjii+PySUmGnTFgOMfsNuLoDuuz5TrpbKRcvxvuLaUzOrbJGjTZxrg==" saltValue="YxkDN4StILj/5CFBDxbu0g=="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2022</vt:lpstr>
      <vt:lpstr>May 2022</vt:lpstr>
      <vt:lpstr>June 2022</vt:lpstr>
      <vt:lpstr>July 2022</vt:lpstr>
      <vt:lpstr>August 2022</vt:lpstr>
      <vt:lpstr>September 2022</vt:lpstr>
      <vt:lpstr>October 2022</vt:lpstr>
      <vt:lpstr>November 2022</vt:lpstr>
      <vt:lpstr>December 2022</vt:lpstr>
      <vt:lpstr>January 2023</vt:lpstr>
      <vt:lpstr>February 2023</vt:lpstr>
      <vt:lpstr>March 2023</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2012-01-27T19:55:58Z</cp:lastPrinted>
  <dcterms:created xsi:type="dcterms:W3CDTF">2012-01-04T13:34:57Z</dcterms:created>
  <dcterms:modified xsi:type="dcterms:W3CDTF">2022-03-02T17:00:59Z</dcterms:modified>
</cp:coreProperties>
</file>